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41"/>
  </bookViews>
  <sheets>
    <sheet name="Calitoo" sheetId="1" r:id="rId1"/>
  </sheets>
  <calcPr calcId="144525"/>
</workbook>
</file>

<file path=xl/calcChain.xml><?xml version="1.0" encoding="utf-8"?>
<calcChain xmlns="http://schemas.openxmlformats.org/spreadsheetml/2006/main">
  <c r="Q6" i="1" l="1"/>
  <c r="S6" i="1"/>
  <c r="U6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3" i="1"/>
  <c r="M3" i="1"/>
  <c r="L3" i="1"/>
  <c r="K3" i="1"/>
  <c r="N2" i="1"/>
  <c r="M2" i="1"/>
  <c r="L2" i="1"/>
  <c r="K2" i="1"/>
</calcChain>
</file>

<file path=xl/sharedStrings.xml><?xml version="1.0" encoding="utf-8"?>
<sst xmlns="http://schemas.openxmlformats.org/spreadsheetml/2006/main" count="255" uniqueCount="70">
  <si>
    <t>Temperature</t>
  </si>
  <si>
    <t>Pression</t>
  </si>
  <si>
    <t>RAW465</t>
  </si>
  <si>
    <t>RAW540</t>
  </si>
  <si>
    <t>RAW615</t>
  </si>
  <si>
    <t>Altitude</t>
  </si>
  <si>
    <t>Latitude</t>
  </si>
  <si>
    <t>Longitude</t>
  </si>
  <si>
    <t>Elevation solaire</t>
  </si>
  <si>
    <t>M</t>
  </si>
  <si>
    <t>Log RAW465</t>
  </si>
  <si>
    <t>Log RAW540</t>
  </si>
  <si>
    <t>Log RAW640</t>
  </si>
  <si>
    <t>N43.17315°</t>
  </si>
  <si>
    <t>E000.95937°</t>
  </si>
  <si>
    <t>N43.17307°</t>
  </si>
  <si>
    <t>E000.95941°</t>
  </si>
  <si>
    <t>E000.95949°</t>
  </si>
  <si>
    <t>N43.17308°</t>
  </si>
  <si>
    <t>E000.95951°</t>
  </si>
  <si>
    <t>N43.17306°</t>
  </si>
  <si>
    <t>E000.95946°</t>
  </si>
  <si>
    <t>N43.17314°</t>
  </si>
  <si>
    <t>E000.95954°</t>
  </si>
  <si>
    <t>E000.95957°</t>
  </si>
  <si>
    <t>N43.17313°</t>
  </si>
  <si>
    <t>N43.17312°</t>
  </si>
  <si>
    <t>E000.95956°</t>
  </si>
  <si>
    <t>N43.17311°</t>
  </si>
  <si>
    <t>N43.17309°</t>
  </si>
  <si>
    <t>E000.95963°</t>
  </si>
  <si>
    <t>N43.17310°</t>
  </si>
  <si>
    <t>E000.95961°</t>
  </si>
  <si>
    <t>E000.95960°</t>
  </si>
  <si>
    <t>E000.95959°</t>
  </si>
  <si>
    <t>N43.17316°</t>
  </si>
  <si>
    <t>E000.95958°</t>
  </si>
  <si>
    <t>N43.17324°</t>
  </si>
  <si>
    <t>E000.95955°</t>
  </si>
  <si>
    <t>E000.95962°</t>
  </si>
  <si>
    <t>N43.17304°</t>
  </si>
  <si>
    <t>N43.17300°</t>
  </si>
  <si>
    <t>N43.17301°</t>
  </si>
  <si>
    <t>E000.95953°</t>
  </si>
  <si>
    <t>N43.17305°</t>
  </si>
  <si>
    <t>E000.95950°</t>
  </si>
  <si>
    <t>E000.95944°</t>
  </si>
  <si>
    <t>E000.95947°</t>
  </si>
  <si>
    <t>E000.95965°</t>
  </si>
  <si>
    <t>N43.17319°</t>
  </si>
  <si>
    <t>E000.95948°</t>
  </si>
  <si>
    <t>N43.17317°</t>
  </si>
  <si>
    <t>N43.17302°</t>
  </si>
  <si>
    <t>E000.95952°</t>
  </si>
  <si>
    <t>N43.17303°</t>
  </si>
  <si>
    <t>N43.17288°</t>
  </si>
  <si>
    <t>N43.17285°</t>
  </si>
  <si>
    <t>E000.95966°</t>
  </si>
  <si>
    <t>N43.17280°</t>
  </si>
  <si>
    <t>N43.17281°</t>
  </si>
  <si>
    <t>N43.17283°</t>
  </si>
  <si>
    <t>N43.17286°</t>
  </si>
  <si>
    <t>E000.95945°</t>
  </si>
  <si>
    <t>N43.17284°</t>
  </si>
  <si>
    <t>N43.17382°</t>
  </si>
  <si>
    <t>N43.17383°</t>
  </si>
  <si>
    <t>Date heure TU</t>
  </si>
  <si>
    <t>CN0 Rouge =</t>
  </si>
  <si>
    <t>CN0 Vert =</t>
  </si>
  <si>
    <t>CN0 Bleu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</si>
</sst>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\ hh:mm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64" fontId="0" fillId="0" borderId="0" xfId="0" applyNumberFormat="1"/>
    <xf numFmtId="2" fontId="0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770355491940913E-2"/>
          <c:y val="2.9989406341325731E-2"/>
          <c:w val="0.81975328083989496"/>
          <c:h val="0.9231171223214322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Calitoo!$L$1</c:f>
              <c:strCache>
                <c:ptCount val="1"/>
                <c:pt idx="0">
                  <c:v>Log RAW465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3276354092102124"/>
                  <c:y val="2.9811584556715099E-3"/>
                </c:manualLayout>
              </c:layout>
              <c:numFmt formatCode="General" sourceLinked="0"/>
            </c:trendlineLbl>
          </c:trendline>
          <c:xVal>
            <c:numRef>
              <c:f>Calitoo!$K$2:$K$67</c:f>
              <c:numCache>
                <c:formatCode>0.00</c:formatCode>
                <c:ptCount val="66"/>
                <c:pt idx="0">
                  <c:v>16.861594120557143</c:v>
                </c:pt>
                <c:pt idx="1">
                  <c:v>16.38040823939826</c:v>
                </c:pt>
                <c:pt idx="2">
                  <c:v>15.925971109908655</c:v>
                </c:pt>
                <c:pt idx="3">
                  <c:v>15.925971109908655</c:v>
                </c:pt>
                <c:pt idx="4">
                  <c:v>15.496113916770717</c:v>
                </c:pt>
                <c:pt idx="5">
                  <c:v>11.249315594480056</c:v>
                </c:pt>
                <c:pt idx="6">
                  <c:v>11.033559872374601</c:v>
                </c:pt>
                <c:pt idx="7">
                  <c:v>11.033559872374601</c:v>
                </c:pt>
                <c:pt idx="8">
                  <c:v>10.825956915977416</c:v>
                </c:pt>
                <c:pt idx="9">
                  <c:v>10.825956915977416</c:v>
                </c:pt>
                <c:pt idx="10">
                  <c:v>6.845422153695055</c:v>
                </c:pt>
                <c:pt idx="11">
                  <c:v>6.7654690750585802</c:v>
                </c:pt>
                <c:pt idx="12">
                  <c:v>6.7654690750585802</c:v>
                </c:pt>
                <c:pt idx="13">
                  <c:v>6.6873822400149558</c:v>
                </c:pt>
                <c:pt idx="14">
                  <c:v>6.6873822400149558</c:v>
                </c:pt>
                <c:pt idx="15">
                  <c:v>5.8163510329249446</c:v>
                </c:pt>
                <c:pt idx="16">
                  <c:v>5.7587704831436337</c:v>
                </c:pt>
                <c:pt idx="17">
                  <c:v>5.7023360262508325</c:v>
                </c:pt>
                <c:pt idx="18">
                  <c:v>5.6470139561167647</c:v>
                </c:pt>
                <c:pt idx="19">
                  <c:v>3.9147254120828356</c:v>
                </c:pt>
                <c:pt idx="20">
                  <c:v>3.9147254120828356</c:v>
                </c:pt>
                <c:pt idx="21">
                  <c:v>3.9147254120828356</c:v>
                </c:pt>
                <c:pt idx="22">
                  <c:v>3.8890410971360625</c:v>
                </c:pt>
                <c:pt idx="23">
                  <c:v>3.8890410971360625</c:v>
                </c:pt>
                <c:pt idx="24">
                  <c:v>3.2891159828340877</c:v>
                </c:pt>
                <c:pt idx="25">
                  <c:v>3.2712311369017915</c:v>
                </c:pt>
                <c:pt idx="26">
                  <c:v>3.2712311369017915</c:v>
                </c:pt>
                <c:pt idx="27">
                  <c:v>3.253549597072082</c:v>
                </c:pt>
                <c:pt idx="28">
                  <c:v>3.253549597072082</c:v>
                </c:pt>
                <c:pt idx="29">
                  <c:v>2.8160529245007155</c:v>
                </c:pt>
                <c:pt idx="30">
                  <c:v>2.803177687566818</c:v>
                </c:pt>
                <c:pt idx="31">
                  <c:v>2.7904281096253358</c:v>
                </c:pt>
                <c:pt idx="32">
                  <c:v>2.7904281096253358</c:v>
                </c:pt>
                <c:pt idx="33">
                  <c:v>2.5593046652474523</c:v>
                </c:pt>
                <c:pt idx="34">
                  <c:v>2.5488284377907933</c:v>
                </c:pt>
                <c:pt idx="35">
                  <c:v>2.538445328242299</c:v>
                </c:pt>
                <c:pt idx="36">
                  <c:v>2.0245297425693551</c:v>
                </c:pt>
                <c:pt idx="37">
                  <c:v>2.018331828089559</c:v>
                </c:pt>
                <c:pt idx="38">
                  <c:v>2.018331828089559</c:v>
                </c:pt>
                <c:pt idx="39">
                  <c:v>2.0121778572309421</c:v>
                </c:pt>
                <c:pt idx="40">
                  <c:v>2.0060673919359244</c:v>
                </c:pt>
                <c:pt idx="41">
                  <c:v>1.8165939826443291</c:v>
                </c:pt>
                <c:pt idx="42">
                  <c:v>1.8165939826443291</c:v>
                </c:pt>
                <c:pt idx="43">
                  <c:v>1.8118010327476293</c:v>
                </c:pt>
                <c:pt idx="44">
                  <c:v>1.8118010327476293</c:v>
                </c:pt>
                <c:pt idx="45">
                  <c:v>1.8070387980577343</c:v>
                </c:pt>
                <c:pt idx="46">
                  <c:v>1.5788288583006114</c:v>
                </c:pt>
                <c:pt idx="47">
                  <c:v>1.5754717619528291</c:v>
                </c:pt>
                <c:pt idx="48">
                  <c:v>1.5754717619528291</c:v>
                </c:pt>
                <c:pt idx="49">
                  <c:v>1.5721336906698644</c:v>
                </c:pt>
                <c:pt idx="50">
                  <c:v>1.568814503505366</c:v>
                </c:pt>
                <c:pt idx="51">
                  <c:v>1.3092500648210947</c:v>
                </c:pt>
                <c:pt idx="52">
                  <c:v>1.3092500648210947</c:v>
                </c:pt>
                <c:pt idx="53">
                  <c:v>1.3073238620325072</c:v>
                </c:pt>
                <c:pt idx="54">
                  <c:v>1.3073238620325072</c:v>
                </c:pt>
                <c:pt idx="55">
                  <c:v>1.3016028188690809</c:v>
                </c:pt>
                <c:pt idx="56">
                  <c:v>1.2314004248152048</c:v>
                </c:pt>
                <c:pt idx="57">
                  <c:v>1.2298598745772944</c:v>
                </c:pt>
                <c:pt idx="58">
                  <c:v>1.2298598745772944</c:v>
                </c:pt>
                <c:pt idx="59">
                  <c:v>1.2283269111722344</c:v>
                </c:pt>
                <c:pt idx="60">
                  <c:v>1.2252835945245224</c:v>
                </c:pt>
                <c:pt idx="61">
                  <c:v>1.171576434808757</c:v>
                </c:pt>
                <c:pt idx="62">
                  <c:v>1.171576434808757</c:v>
                </c:pt>
                <c:pt idx="63">
                  <c:v>1.171576434808757</c:v>
                </c:pt>
                <c:pt idx="64">
                  <c:v>1.171576434808757</c:v>
                </c:pt>
                <c:pt idx="65">
                  <c:v>1.172827696614009</c:v>
                </c:pt>
              </c:numCache>
            </c:numRef>
          </c:xVal>
          <c:yVal>
            <c:numRef>
              <c:f>Calitoo!$L$2:$L$67</c:f>
              <c:numCache>
                <c:formatCode>0.000</c:formatCode>
                <c:ptCount val="66"/>
                <c:pt idx="0">
                  <c:v>4.6051701859880918</c:v>
                </c:pt>
                <c:pt idx="1">
                  <c:v>4.6347289882296359</c:v>
                </c:pt>
                <c:pt idx="2">
                  <c:v>4.6821312271242199</c:v>
                </c:pt>
                <c:pt idx="3">
                  <c:v>4.7361984483944957</c:v>
                </c:pt>
                <c:pt idx="4">
                  <c:v>4.7791234931115296</c:v>
                </c:pt>
                <c:pt idx="5">
                  <c:v>5.6489742381612063</c:v>
                </c:pt>
                <c:pt idx="6">
                  <c:v>5.6869753563398202</c:v>
                </c:pt>
                <c:pt idx="7">
                  <c:v>5.6937321388026998</c:v>
                </c:pt>
                <c:pt idx="8">
                  <c:v>5.7268477475871968</c:v>
                </c:pt>
                <c:pt idx="9">
                  <c:v>5.730099782973574</c:v>
                </c:pt>
                <c:pt idx="10">
                  <c:v>6.5861716548546747</c:v>
                </c:pt>
                <c:pt idx="11">
                  <c:v>6.5998704992128365</c:v>
                </c:pt>
                <c:pt idx="12">
                  <c:v>6.6080006252960866</c:v>
                </c:pt>
                <c:pt idx="13">
                  <c:v>6.6214056517641344</c:v>
                </c:pt>
                <c:pt idx="14">
                  <c:v>6.6306833856423717</c:v>
                </c:pt>
                <c:pt idx="15">
                  <c:v>6.8330317327862007</c:v>
                </c:pt>
                <c:pt idx="16">
                  <c:v>6.8448154792082629</c:v>
                </c:pt>
                <c:pt idx="17">
                  <c:v>6.8554087986099281</c:v>
                </c:pt>
                <c:pt idx="18">
                  <c:v>6.8762646118907664</c:v>
                </c:pt>
                <c:pt idx="19">
                  <c:v>7.2584121505953068</c:v>
                </c:pt>
                <c:pt idx="20">
                  <c:v>7.2626286009742413</c:v>
                </c:pt>
                <c:pt idx="21">
                  <c:v>7.2751723194527713</c:v>
                </c:pt>
                <c:pt idx="22">
                  <c:v>7.2765564027187102</c:v>
                </c:pt>
                <c:pt idx="23">
                  <c:v>7.2786289423206822</c:v>
                </c:pt>
                <c:pt idx="24">
                  <c:v>7.4175804024145444</c:v>
                </c:pt>
                <c:pt idx="25">
                  <c:v>7.4247617618232091</c:v>
                </c:pt>
                <c:pt idx="26">
                  <c:v>7.4247617618232091</c:v>
                </c:pt>
                <c:pt idx="27">
                  <c:v>7.4247617618232091</c:v>
                </c:pt>
                <c:pt idx="28">
                  <c:v>7.4312996751559028</c:v>
                </c:pt>
                <c:pt idx="29">
                  <c:v>7.5288692566422508</c:v>
                </c:pt>
                <c:pt idx="30">
                  <c:v>7.5374300365865086</c:v>
                </c:pt>
                <c:pt idx="31">
                  <c:v>7.5390270558239951</c:v>
                </c:pt>
                <c:pt idx="32">
                  <c:v>7.5384949994134649</c:v>
                </c:pt>
                <c:pt idx="33">
                  <c:v>7.5994013334158153</c:v>
                </c:pt>
                <c:pt idx="34">
                  <c:v>7.5994013334158153</c:v>
                </c:pt>
                <c:pt idx="35">
                  <c:v>7.6033993397406698</c:v>
                </c:pt>
                <c:pt idx="36">
                  <c:v>7.7266536648476425</c:v>
                </c:pt>
                <c:pt idx="37">
                  <c:v>7.7270944847798413</c:v>
                </c:pt>
                <c:pt idx="38">
                  <c:v>7.726212650507529</c:v>
                </c:pt>
                <c:pt idx="39">
                  <c:v>7.7336835707759004</c:v>
                </c:pt>
                <c:pt idx="40">
                  <c:v>7.7284157798410416</c:v>
                </c:pt>
                <c:pt idx="41">
                  <c:v>7.7782114745124931</c:v>
                </c:pt>
                <c:pt idx="42">
                  <c:v>7.7765350281852408</c:v>
                </c:pt>
                <c:pt idx="43">
                  <c:v>7.7706452341291765</c:v>
                </c:pt>
                <c:pt idx="44">
                  <c:v>7.7702232041587855</c:v>
                </c:pt>
                <c:pt idx="45">
                  <c:v>7.7719102564357634</c:v>
                </c:pt>
                <c:pt idx="46">
                  <c:v>7.8284363591575854</c:v>
                </c:pt>
                <c:pt idx="47">
                  <c:v>7.8300280825338398</c:v>
                </c:pt>
                <c:pt idx="48">
                  <c:v>7.8304256178203309</c:v>
                </c:pt>
                <c:pt idx="49">
                  <c:v>7.8304256178203309</c:v>
                </c:pt>
                <c:pt idx="50">
                  <c:v>7.8312202146042926</c:v>
                </c:pt>
                <c:pt idx="51">
                  <c:v>7.8909567161389189</c:v>
                </c:pt>
                <c:pt idx="52">
                  <c:v>7.8939451382359591</c:v>
                </c:pt>
                <c:pt idx="53">
                  <c:v>7.897668150726906</c:v>
                </c:pt>
                <c:pt idx="54">
                  <c:v>7.897668150726906</c:v>
                </c:pt>
                <c:pt idx="55">
                  <c:v>7.8969246562688644</c:v>
                </c:pt>
                <c:pt idx="56">
                  <c:v>7.9054416490602861</c:v>
                </c:pt>
                <c:pt idx="57">
                  <c:v>7.9050728494986657</c:v>
                </c:pt>
                <c:pt idx="58">
                  <c:v>7.9065472323680357</c:v>
                </c:pt>
                <c:pt idx="59">
                  <c:v>7.9061788403948148</c:v>
                </c:pt>
                <c:pt idx="60">
                  <c:v>7.9035962896143008</c:v>
                </c:pt>
                <c:pt idx="61">
                  <c:v>7.9226235742172859</c:v>
                </c:pt>
                <c:pt idx="62">
                  <c:v>7.9240723249234168</c:v>
                </c:pt>
                <c:pt idx="63">
                  <c:v>7.9229859587111955</c:v>
                </c:pt>
                <c:pt idx="64">
                  <c:v>7.9211727215870145</c:v>
                </c:pt>
                <c:pt idx="65">
                  <c:v>7.9200831990532343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Calitoo!$M$1</c:f>
              <c:strCache>
                <c:ptCount val="1"/>
                <c:pt idx="0">
                  <c:v>Log RAW540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2549081364829395"/>
                  <c:y val="2.0443138387605856E-3"/>
                </c:manualLayout>
              </c:layout>
              <c:numFmt formatCode="General" sourceLinked="0"/>
            </c:trendlineLbl>
          </c:trendline>
          <c:xVal>
            <c:numRef>
              <c:f>Calitoo!$K$2:$K$67</c:f>
              <c:numCache>
                <c:formatCode>0.00</c:formatCode>
                <c:ptCount val="66"/>
                <c:pt idx="0">
                  <c:v>16.861594120557143</c:v>
                </c:pt>
                <c:pt idx="1">
                  <c:v>16.38040823939826</c:v>
                </c:pt>
                <c:pt idx="2">
                  <c:v>15.925971109908655</c:v>
                </c:pt>
                <c:pt idx="3">
                  <c:v>15.925971109908655</c:v>
                </c:pt>
                <c:pt idx="4">
                  <c:v>15.496113916770717</c:v>
                </c:pt>
                <c:pt idx="5">
                  <c:v>11.249315594480056</c:v>
                </c:pt>
                <c:pt idx="6">
                  <c:v>11.033559872374601</c:v>
                </c:pt>
                <c:pt idx="7">
                  <c:v>11.033559872374601</c:v>
                </c:pt>
                <c:pt idx="8">
                  <c:v>10.825956915977416</c:v>
                </c:pt>
                <c:pt idx="9">
                  <c:v>10.825956915977416</c:v>
                </c:pt>
                <c:pt idx="10">
                  <c:v>6.845422153695055</c:v>
                </c:pt>
                <c:pt idx="11">
                  <c:v>6.7654690750585802</c:v>
                </c:pt>
                <c:pt idx="12">
                  <c:v>6.7654690750585802</c:v>
                </c:pt>
                <c:pt idx="13">
                  <c:v>6.6873822400149558</c:v>
                </c:pt>
                <c:pt idx="14">
                  <c:v>6.6873822400149558</c:v>
                </c:pt>
                <c:pt idx="15">
                  <c:v>5.8163510329249446</c:v>
                </c:pt>
                <c:pt idx="16">
                  <c:v>5.7587704831436337</c:v>
                </c:pt>
                <c:pt idx="17">
                  <c:v>5.7023360262508325</c:v>
                </c:pt>
                <c:pt idx="18">
                  <c:v>5.6470139561167647</c:v>
                </c:pt>
                <c:pt idx="19">
                  <c:v>3.9147254120828356</c:v>
                </c:pt>
                <c:pt idx="20">
                  <c:v>3.9147254120828356</c:v>
                </c:pt>
                <c:pt idx="21">
                  <c:v>3.9147254120828356</c:v>
                </c:pt>
                <c:pt idx="22">
                  <c:v>3.8890410971360625</c:v>
                </c:pt>
                <c:pt idx="23">
                  <c:v>3.8890410971360625</c:v>
                </c:pt>
                <c:pt idx="24">
                  <c:v>3.2891159828340877</c:v>
                </c:pt>
                <c:pt idx="25">
                  <c:v>3.2712311369017915</c:v>
                </c:pt>
                <c:pt idx="26">
                  <c:v>3.2712311369017915</c:v>
                </c:pt>
                <c:pt idx="27">
                  <c:v>3.253549597072082</c:v>
                </c:pt>
                <c:pt idx="28">
                  <c:v>3.253549597072082</c:v>
                </c:pt>
                <c:pt idx="29">
                  <c:v>2.8160529245007155</c:v>
                </c:pt>
                <c:pt idx="30">
                  <c:v>2.803177687566818</c:v>
                </c:pt>
                <c:pt idx="31">
                  <c:v>2.7904281096253358</c:v>
                </c:pt>
                <c:pt idx="32">
                  <c:v>2.7904281096253358</c:v>
                </c:pt>
                <c:pt idx="33">
                  <c:v>2.5593046652474523</c:v>
                </c:pt>
                <c:pt idx="34">
                  <c:v>2.5488284377907933</c:v>
                </c:pt>
                <c:pt idx="35">
                  <c:v>2.538445328242299</c:v>
                </c:pt>
                <c:pt idx="36">
                  <c:v>2.0245297425693551</c:v>
                </c:pt>
                <c:pt idx="37">
                  <c:v>2.018331828089559</c:v>
                </c:pt>
                <c:pt idx="38">
                  <c:v>2.018331828089559</c:v>
                </c:pt>
                <c:pt idx="39">
                  <c:v>2.0121778572309421</c:v>
                </c:pt>
                <c:pt idx="40">
                  <c:v>2.0060673919359244</c:v>
                </c:pt>
                <c:pt idx="41">
                  <c:v>1.8165939826443291</c:v>
                </c:pt>
                <c:pt idx="42">
                  <c:v>1.8165939826443291</c:v>
                </c:pt>
                <c:pt idx="43">
                  <c:v>1.8118010327476293</c:v>
                </c:pt>
                <c:pt idx="44">
                  <c:v>1.8118010327476293</c:v>
                </c:pt>
                <c:pt idx="45">
                  <c:v>1.8070387980577343</c:v>
                </c:pt>
                <c:pt idx="46">
                  <c:v>1.5788288583006114</c:v>
                </c:pt>
                <c:pt idx="47">
                  <c:v>1.5754717619528291</c:v>
                </c:pt>
                <c:pt idx="48">
                  <c:v>1.5754717619528291</c:v>
                </c:pt>
                <c:pt idx="49">
                  <c:v>1.5721336906698644</c:v>
                </c:pt>
                <c:pt idx="50">
                  <c:v>1.568814503505366</c:v>
                </c:pt>
                <c:pt idx="51">
                  <c:v>1.3092500648210947</c:v>
                </c:pt>
                <c:pt idx="52">
                  <c:v>1.3092500648210947</c:v>
                </c:pt>
                <c:pt idx="53">
                  <c:v>1.3073238620325072</c:v>
                </c:pt>
                <c:pt idx="54">
                  <c:v>1.3073238620325072</c:v>
                </c:pt>
                <c:pt idx="55">
                  <c:v>1.3016028188690809</c:v>
                </c:pt>
                <c:pt idx="56">
                  <c:v>1.2314004248152048</c:v>
                </c:pt>
                <c:pt idx="57">
                  <c:v>1.2298598745772944</c:v>
                </c:pt>
                <c:pt idx="58">
                  <c:v>1.2298598745772944</c:v>
                </c:pt>
                <c:pt idx="59">
                  <c:v>1.2283269111722344</c:v>
                </c:pt>
                <c:pt idx="60">
                  <c:v>1.2252835945245224</c:v>
                </c:pt>
                <c:pt idx="61">
                  <c:v>1.171576434808757</c:v>
                </c:pt>
                <c:pt idx="62">
                  <c:v>1.171576434808757</c:v>
                </c:pt>
                <c:pt idx="63">
                  <c:v>1.171576434808757</c:v>
                </c:pt>
                <c:pt idx="64">
                  <c:v>1.171576434808757</c:v>
                </c:pt>
                <c:pt idx="65">
                  <c:v>1.172827696614009</c:v>
                </c:pt>
              </c:numCache>
            </c:numRef>
          </c:xVal>
          <c:yVal>
            <c:numRef>
              <c:f>Calitoo!$M$2:$M$67</c:f>
              <c:numCache>
                <c:formatCode>0.000</c:formatCode>
                <c:ptCount val="66"/>
                <c:pt idx="0">
                  <c:v>5.4638318050256105</c:v>
                </c:pt>
                <c:pt idx="1">
                  <c:v>5.4638318050256105</c:v>
                </c:pt>
                <c:pt idx="2">
                  <c:v>5.5053315359323625</c:v>
                </c:pt>
                <c:pt idx="3">
                  <c:v>5.5451774444795623</c:v>
                </c:pt>
                <c:pt idx="4">
                  <c:v>5.5721540321777647</c:v>
                </c:pt>
                <c:pt idx="5">
                  <c:v>6.2690962837062614</c:v>
                </c:pt>
                <c:pt idx="6">
                  <c:v>6.2915691395583204</c:v>
                </c:pt>
                <c:pt idx="7">
                  <c:v>6.300785794663244</c:v>
                </c:pt>
                <c:pt idx="8">
                  <c:v>6.3261494731550991</c:v>
                </c:pt>
                <c:pt idx="9">
                  <c:v>6.3243589623813108</c:v>
                </c:pt>
                <c:pt idx="10">
                  <c:v>6.9411900550683745</c:v>
                </c:pt>
                <c:pt idx="11">
                  <c:v>6.9527286446248686</c:v>
                </c:pt>
                <c:pt idx="12">
                  <c:v>6.953684210870537</c:v>
                </c:pt>
                <c:pt idx="13">
                  <c:v>6.9641356124182447</c:v>
                </c:pt>
                <c:pt idx="14">
                  <c:v>6.9735430195201404</c:v>
                </c:pt>
                <c:pt idx="15">
                  <c:v>7.1131421087070876</c:v>
                </c:pt>
                <c:pt idx="16">
                  <c:v>7.1284959456800365</c:v>
                </c:pt>
                <c:pt idx="17">
                  <c:v>7.1340937211928663</c:v>
                </c:pt>
                <c:pt idx="18">
                  <c:v>7.1451961349971711</c:v>
                </c:pt>
                <c:pt idx="19">
                  <c:v>7.4127640174265625</c:v>
                </c:pt>
                <c:pt idx="20">
                  <c:v>7.4163784791929279</c:v>
                </c:pt>
                <c:pt idx="21">
                  <c:v>7.4187808827507942</c:v>
                </c:pt>
                <c:pt idx="22">
                  <c:v>7.4217757936446471</c:v>
                </c:pt>
                <c:pt idx="23">
                  <c:v>7.4259536570775406</c:v>
                </c:pt>
                <c:pt idx="24">
                  <c:v>7.5202345564746276</c:v>
                </c:pt>
                <c:pt idx="25">
                  <c:v>7.5234813125734972</c:v>
                </c:pt>
                <c:pt idx="26">
                  <c:v>7.5288692566422508</c:v>
                </c:pt>
                <c:pt idx="27">
                  <c:v>7.5261789133461461</c:v>
                </c:pt>
                <c:pt idx="28">
                  <c:v>7.5310163320779155</c:v>
                </c:pt>
                <c:pt idx="29">
                  <c:v>7.5999019592084984</c:v>
                </c:pt>
                <c:pt idx="30">
                  <c:v>7.6088706291912596</c:v>
                </c:pt>
                <c:pt idx="31">
                  <c:v>7.6078780732785072</c:v>
                </c:pt>
                <c:pt idx="32">
                  <c:v>7.6029004622047553</c:v>
                </c:pt>
                <c:pt idx="33">
                  <c:v>7.643003635560718</c:v>
                </c:pt>
                <c:pt idx="34">
                  <c:v>7.6477860454409328</c:v>
                </c:pt>
                <c:pt idx="35">
                  <c:v>7.6396422878580132</c:v>
                </c:pt>
                <c:pt idx="36">
                  <c:v>7.7332456465297952</c:v>
                </c:pt>
                <c:pt idx="37">
                  <c:v>7.7284157798410416</c:v>
                </c:pt>
                <c:pt idx="38">
                  <c:v>7.7275351104754479</c:v>
                </c:pt>
                <c:pt idx="39">
                  <c:v>7.7345588443547557</c:v>
                </c:pt>
                <c:pt idx="40">
                  <c:v>7.7284157798410416</c:v>
                </c:pt>
                <c:pt idx="41">
                  <c:v>7.7681103785259884</c:v>
                </c:pt>
                <c:pt idx="42">
                  <c:v>7.7706452341291765</c:v>
                </c:pt>
                <c:pt idx="43">
                  <c:v>7.7600406808803797</c:v>
                </c:pt>
                <c:pt idx="44">
                  <c:v>7.7630213090185176</c:v>
                </c:pt>
                <c:pt idx="45">
                  <c:v>7.7621706071382048</c:v>
                </c:pt>
                <c:pt idx="46">
                  <c:v>7.8042513835281122</c:v>
                </c:pt>
                <c:pt idx="47">
                  <c:v>7.8022093162471178</c:v>
                </c:pt>
                <c:pt idx="48">
                  <c:v>7.8009820712577405</c:v>
                </c:pt>
                <c:pt idx="49">
                  <c:v>7.8038433035387724</c:v>
                </c:pt>
                <c:pt idx="50">
                  <c:v>7.8050670442584895</c:v>
                </c:pt>
                <c:pt idx="51">
                  <c:v>7.8422787791173523</c:v>
                </c:pt>
                <c:pt idx="52">
                  <c:v>7.8461988154974254</c:v>
                </c:pt>
                <c:pt idx="53">
                  <c:v>7.8450244172414836</c:v>
                </c:pt>
                <c:pt idx="54">
                  <c:v>7.843064016692054</c:v>
                </c:pt>
                <c:pt idx="55">
                  <c:v>7.8465899752911863</c:v>
                </c:pt>
                <c:pt idx="56">
                  <c:v>7.8532163881560724</c:v>
                </c:pt>
                <c:pt idx="57">
                  <c:v>7.8528278122817445</c:v>
                </c:pt>
                <c:pt idx="58">
                  <c:v>7.8547691834991324</c:v>
                </c:pt>
                <c:pt idx="59">
                  <c:v>7.8539930872242438</c:v>
                </c:pt>
                <c:pt idx="60">
                  <c:v>7.8547691834991324</c:v>
                </c:pt>
                <c:pt idx="61">
                  <c:v>7.8640356590724503</c:v>
                </c:pt>
                <c:pt idx="62">
                  <c:v>7.8663389230465439</c:v>
                </c:pt>
                <c:pt idx="63">
                  <c:v>7.8674885686991285</c:v>
                </c:pt>
                <c:pt idx="64">
                  <c:v>7.8671055003167387</c:v>
                </c:pt>
                <c:pt idx="65">
                  <c:v>7.8636512654486515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Calitoo!$N$1</c:f>
              <c:strCache>
                <c:ptCount val="1"/>
                <c:pt idx="0">
                  <c:v>Log RAW640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2904223335719398"/>
                  <c:y val="-7.4713148894665676E-4"/>
                </c:manualLayout>
              </c:layout>
              <c:numFmt formatCode="General" sourceLinked="0"/>
            </c:trendlineLbl>
          </c:trendline>
          <c:xVal>
            <c:numRef>
              <c:f>Calitoo!$K$2:$K$67</c:f>
              <c:numCache>
                <c:formatCode>0.00</c:formatCode>
                <c:ptCount val="66"/>
                <c:pt idx="0">
                  <c:v>16.861594120557143</c:v>
                </c:pt>
                <c:pt idx="1">
                  <c:v>16.38040823939826</c:v>
                </c:pt>
                <c:pt idx="2">
                  <c:v>15.925971109908655</c:v>
                </c:pt>
                <c:pt idx="3">
                  <c:v>15.925971109908655</c:v>
                </c:pt>
                <c:pt idx="4">
                  <c:v>15.496113916770717</c:v>
                </c:pt>
                <c:pt idx="5">
                  <c:v>11.249315594480056</c:v>
                </c:pt>
                <c:pt idx="6">
                  <c:v>11.033559872374601</c:v>
                </c:pt>
                <c:pt idx="7">
                  <c:v>11.033559872374601</c:v>
                </c:pt>
                <c:pt idx="8">
                  <c:v>10.825956915977416</c:v>
                </c:pt>
                <c:pt idx="9">
                  <c:v>10.825956915977416</c:v>
                </c:pt>
                <c:pt idx="10">
                  <c:v>6.845422153695055</c:v>
                </c:pt>
                <c:pt idx="11">
                  <c:v>6.7654690750585802</c:v>
                </c:pt>
                <c:pt idx="12">
                  <c:v>6.7654690750585802</c:v>
                </c:pt>
                <c:pt idx="13">
                  <c:v>6.6873822400149558</c:v>
                </c:pt>
                <c:pt idx="14">
                  <c:v>6.6873822400149558</c:v>
                </c:pt>
                <c:pt idx="15">
                  <c:v>5.8163510329249446</c:v>
                </c:pt>
                <c:pt idx="16">
                  <c:v>5.7587704831436337</c:v>
                </c:pt>
                <c:pt idx="17">
                  <c:v>5.7023360262508325</c:v>
                </c:pt>
                <c:pt idx="18">
                  <c:v>5.6470139561167647</c:v>
                </c:pt>
                <c:pt idx="19">
                  <c:v>3.9147254120828356</c:v>
                </c:pt>
                <c:pt idx="20">
                  <c:v>3.9147254120828356</c:v>
                </c:pt>
                <c:pt idx="21">
                  <c:v>3.9147254120828356</c:v>
                </c:pt>
                <c:pt idx="22">
                  <c:v>3.8890410971360625</c:v>
                </c:pt>
                <c:pt idx="23">
                  <c:v>3.8890410971360625</c:v>
                </c:pt>
                <c:pt idx="24">
                  <c:v>3.2891159828340877</c:v>
                </c:pt>
                <c:pt idx="25">
                  <c:v>3.2712311369017915</c:v>
                </c:pt>
                <c:pt idx="26">
                  <c:v>3.2712311369017915</c:v>
                </c:pt>
                <c:pt idx="27">
                  <c:v>3.253549597072082</c:v>
                </c:pt>
                <c:pt idx="28">
                  <c:v>3.253549597072082</c:v>
                </c:pt>
                <c:pt idx="29">
                  <c:v>2.8160529245007155</c:v>
                </c:pt>
                <c:pt idx="30">
                  <c:v>2.803177687566818</c:v>
                </c:pt>
                <c:pt idx="31">
                  <c:v>2.7904281096253358</c:v>
                </c:pt>
                <c:pt idx="32">
                  <c:v>2.7904281096253358</c:v>
                </c:pt>
                <c:pt idx="33">
                  <c:v>2.5593046652474523</c:v>
                </c:pt>
                <c:pt idx="34">
                  <c:v>2.5488284377907933</c:v>
                </c:pt>
                <c:pt idx="35">
                  <c:v>2.538445328242299</c:v>
                </c:pt>
                <c:pt idx="36">
                  <c:v>2.0245297425693551</c:v>
                </c:pt>
                <c:pt idx="37">
                  <c:v>2.018331828089559</c:v>
                </c:pt>
                <c:pt idx="38">
                  <c:v>2.018331828089559</c:v>
                </c:pt>
                <c:pt idx="39">
                  <c:v>2.0121778572309421</c:v>
                </c:pt>
                <c:pt idx="40">
                  <c:v>2.0060673919359244</c:v>
                </c:pt>
                <c:pt idx="41">
                  <c:v>1.8165939826443291</c:v>
                </c:pt>
                <c:pt idx="42">
                  <c:v>1.8165939826443291</c:v>
                </c:pt>
                <c:pt idx="43">
                  <c:v>1.8118010327476293</c:v>
                </c:pt>
                <c:pt idx="44">
                  <c:v>1.8118010327476293</c:v>
                </c:pt>
                <c:pt idx="45">
                  <c:v>1.8070387980577343</c:v>
                </c:pt>
                <c:pt idx="46">
                  <c:v>1.5788288583006114</c:v>
                </c:pt>
                <c:pt idx="47">
                  <c:v>1.5754717619528291</c:v>
                </c:pt>
                <c:pt idx="48">
                  <c:v>1.5754717619528291</c:v>
                </c:pt>
                <c:pt idx="49">
                  <c:v>1.5721336906698644</c:v>
                </c:pt>
                <c:pt idx="50">
                  <c:v>1.568814503505366</c:v>
                </c:pt>
                <c:pt idx="51">
                  <c:v>1.3092500648210947</c:v>
                </c:pt>
                <c:pt idx="52">
                  <c:v>1.3092500648210947</c:v>
                </c:pt>
                <c:pt idx="53">
                  <c:v>1.3073238620325072</c:v>
                </c:pt>
                <c:pt idx="54">
                  <c:v>1.3073238620325072</c:v>
                </c:pt>
                <c:pt idx="55">
                  <c:v>1.3016028188690809</c:v>
                </c:pt>
                <c:pt idx="56">
                  <c:v>1.2314004248152048</c:v>
                </c:pt>
                <c:pt idx="57">
                  <c:v>1.2298598745772944</c:v>
                </c:pt>
                <c:pt idx="58">
                  <c:v>1.2298598745772944</c:v>
                </c:pt>
                <c:pt idx="59">
                  <c:v>1.2283269111722344</c:v>
                </c:pt>
                <c:pt idx="60">
                  <c:v>1.2252835945245224</c:v>
                </c:pt>
                <c:pt idx="61">
                  <c:v>1.171576434808757</c:v>
                </c:pt>
                <c:pt idx="62">
                  <c:v>1.171576434808757</c:v>
                </c:pt>
                <c:pt idx="63">
                  <c:v>1.171576434808757</c:v>
                </c:pt>
                <c:pt idx="64">
                  <c:v>1.171576434808757</c:v>
                </c:pt>
                <c:pt idx="65">
                  <c:v>1.172827696614009</c:v>
                </c:pt>
              </c:numCache>
            </c:numRef>
          </c:xVal>
          <c:yVal>
            <c:numRef>
              <c:f>Calitoo!$N$2:$N$67</c:f>
              <c:numCache>
                <c:formatCode>0.000</c:formatCode>
                <c:ptCount val="66"/>
                <c:pt idx="0">
                  <c:v>6.0088131854425946</c:v>
                </c:pt>
                <c:pt idx="1">
                  <c:v>6.0137151560428022</c:v>
                </c:pt>
                <c:pt idx="2">
                  <c:v>6.0306852602612633</c:v>
                </c:pt>
                <c:pt idx="3">
                  <c:v>6.0753460310886842</c:v>
                </c:pt>
                <c:pt idx="4">
                  <c:v>6.0730445341004051</c:v>
                </c:pt>
                <c:pt idx="5">
                  <c:v>6.5875500148247959</c:v>
                </c:pt>
                <c:pt idx="6">
                  <c:v>6.6187389835172192</c:v>
                </c:pt>
                <c:pt idx="7">
                  <c:v>6.6080006252960866</c:v>
                </c:pt>
                <c:pt idx="8">
                  <c:v>6.6306833856423717</c:v>
                </c:pt>
                <c:pt idx="9">
                  <c:v>6.633318433280377</c:v>
                </c:pt>
                <c:pt idx="10">
                  <c:v>7.0656133635977172</c:v>
                </c:pt>
                <c:pt idx="11">
                  <c:v>7.0749631979660439</c:v>
                </c:pt>
                <c:pt idx="12">
                  <c:v>7.0758088639783869</c:v>
                </c:pt>
                <c:pt idx="13">
                  <c:v>7.0867379345105768</c:v>
                </c:pt>
                <c:pt idx="14">
                  <c:v>7.0859014643656106</c:v>
                </c:pt>
                <c:pt idx="15">
                  <c:v>7.187657164114956</c:v>
                </c:pt>
                <c:pt idx="16">
                  <c:v>7.1959372264755688</c:v>
                </c:pt>
                <c:pt idx="17">
                  <c:v>7.1989312406881734</c:v>
                </c:pt>
                <c:pt idx="18">
                  <c:v>7.2093402566029097</c:v>
                </c:pt>
                <c:pt idx="19">
                  <c:v>7.3858510781252091</c:v>
                </c:pt>
                <c:pt idx="20">
                  <c:v>7.3877092390810404</c:v>
                </c:pt>
                <c:pt idx="21">
                  <c:v>7.4024515208182438</c:v>
                </c:pt>
                <c:pt idx="22">
                  <c:v>7.4000095171626921</c:v>
                </c:pt>
                <c:pt idx="23">
                  <c:v>7.4012312644130152</c:v>
                </c:pt>
                <c:pt idx="24">
                  <c:v>7.4656553101340561</c:v>
                </c:pt>
                <c:pt idx="25">
                  <c:v>7.4742048064961244</c:v>
                </c:pt>
                <c:pt idx="26">
                  <c:v>7.4747721823978699</c:v>
                </c:pt>
                <c:pt idx="27">
                  <c:v>7.4713630881870969</c:v>
                </c:pt>
                <c:pt idx="28">
                  <c:v>7.4781696941597851</c:v>
                </c:pt>
                <c:pt idx="29">
                  <c:v>7.5245612262853596</c:v>
                </c:pt>
                <c:pt idx="30">
                  <c:v>7.5261789133461461</c:v>
                </c:pt>
                <c:pt idx="31">
                  <c:v>7.5272559193737836</c:v>
                </c:pt>
                <c:pt idx="32">
                  <c:v>7.5267175613527062</c:v>
                </c:pt>
                <c:pt idx="33">
                  <c:v>7.5553819442402732</c:v>
                </c:pt>
                <c:pt idx="34">
                  <c:v>7.5590382554433839</c:v>
                </c:pt>
                <c:pt idx="35">
                  <c:v>7.560601162768557</c:v>
                </c:pt>
                <c:pt idx="36">
                  <c:v>7.620705086838262</c:v>
                </c:pt>
                <c:pt idx="37">
                  <c:v>7.6241305856612893</c:v>
                </c:pt>
                <c:pt idx="38">
                  <c:v>7.6275443904885032</c:v>
                </c:pt>
                <c:pt idx="39">
                  <c:v>7.6241305856612893</c:v>
                </c:pt>
                <c:pt idx="40">
                  <c:v>7.6285176265750554</c:v>
                </c:pt>
                <c:pt idx="41">
                  <c:v>7.643961949002529</c:v>
                </c:pt>
                <c:pt idx="42">
                  <c:v>7.6492163198206331</c:v>
                </c:pt>
                <c:pt idx="43">
                  <c:v>7.6492163198206331</c:v>
                </c:pt>
                <c:pt idx="44">
                  <c:v>7.643961949002529</c:v>
                </c:pt>
                <c:pt idx="45">
                  <c:v>7.6477860454409328</c:v>
                </c:pt>
                <c:pt idx="46">
                  <c:v>7.6722924556287557</c:v>
                </c:pt>
                <c:pt idx="47">
                  <c:v>7.6732231211217083</c:v>
                </c:pt>
                <c:pt idx="48">
                  <c:v>7.6722924556287557</c:v>
                </c:pt>
                <c:pt idx="49">
                  <c:v>7.6732231211217083</c:v>
                </c:pt>
                <c:pt idx="50">
                  <c:v>7.6760099320288875</c:v>
                </c:pt>
                <c:pt idx="51">
                  <c:v>7.7039102096163115</c:v>
                </c:pt>
                <c:pt idx="52">
                  <c:v>7.7075121946003406</c:v>
                </c:pt>
                <c:pt idx="53">
                  <c:v>7.7048119229325938</c:v>
                </c:pt>
                <c:pt idx="54">
                  <c:v>7.7066129139641966</c:v>
                </c:pt>
                <c:pt idx="55">
                  <c:v>7.7075121946003406</c:v>
                </c:pt>
                <c:pt idx="56">
                  <c:v>7.7106533235012016</c:v>
                </c:pt>
                <c:pt idx="57">
                  <c:v>7.7106533235012016</c:v>
                </c:pt>
                <c:pt idx="58">
                  <c:v>7.7057128238944275</c:v>
                </c:pt>
                <c:pt idx="59">
                  <c:v>7.7012001808574464</c:v>
                </c:pt>
                <c:pt idx="60">
                  <c:v>7.7025561132685825</c:v>
                </c:pt>
                <c:pt idx="61">
                  <c:v>7.7160152666425867</c:v>
                </c:pt>
                <c:pt idx="62">
                  <c:v>7.7191298409067324</c:v>
                </c:pt>
                <c:pt idx="63">
                  <c:v>7.7133378888718704</c:v>
                </c:pt>
                <c:pt idx="64">
                  <c:v>7.7124438342749899</c:v>
                </c:pt>
                <c:pt idx="65">
                  <c:v>7.7235624722779699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56864"/>
        <c:axId val="133828992"/>
      </c:scatterChart>
      <c:valAx>
        <c:axId val="13355686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33828992"/>
        <c:crosses val="autoZero"/>
        <c:crossBetween val="midCat"/>
      </c:valAx>
      <c:valAx>
        <c:axId val="1338289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3556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2259336673824854"/>
          <c:y val="0.60801215637519002"/>
          <c:w val="0.14869004986354098"/>
          <c:h val="0.231775055146570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281354</xdr:colOff>
      <xdr:row>2</xdr:row>
      <xdr:rowOff>54953</xdr:rowOff>
    </xdr:from>
    <xdr:to>
      <xdr:col>14</xdr:col>
      <xdr:colOff>452804</xdr:colOff>
      <xdr:row>39</xdr:row>
      <xdr:rowOff>35904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topLeftCell="B1" zoomScale="110" zoomScaleNormal="110" workbookViewId="0">
      <selection activeCell="R10" sqref="R10"/>
    </sheetView>
  </sheetViews>
  <sheetFormatPr baseColWidth="10" defaultColWidth="9.140625" defaultRowHeight="12.75" x14ac:dyDescent="0.2"/>
  <cols>
    <col min="1" max="1" width="21.42578125"/>
    <col min="2" max="9" width="11.5703125"/>
    <col min="10" max="10" width="15.7109375"/>
    <col min="11" max="11" width="11.5703125" style="1"/>
    <col min="12" max="14" width="11.5703125" style="2"/>
    <col min="15" max="1025" width="11.5703125"/>
  </cols>
  <sheetData>
    <row r="1" spans="1:21" x14ac:dyDescent="0.2">
      <c r="A1" t="s">
        <v>66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s="3" t="s">
        <v>9</v>
      </c>
      <c r="L1" s="2" t="s">
        <v>10</v>
      </c>
      <c r="M1" s="2" t="s">
        <v>11</v>
      </c>
      <c r="N1" s="2" t="s">
        <v>12</v>
      </c>
    </row>
    <row r="2" spans="1:21" x14ac:dyDescent="0.2">
      <c r="A2" s="4">
        <v>41507.229120370401</v>
      </c>
      <c r="B2">
        <v>19</v>
      </c>
      <c r="C2">
        <v>987</v>
      </c>
      <c r="D2">
        <v>100</v>
      </c>
      <c r="E2">
        <v>236</v>
      </c>
      <c r="F2">
        <v>407</v>
      </c>
      <c r="G2">
        <v>278</v>
      </c>
      <c r="H2" t="s">
        <v>13</v>
      </c>
      <c r="I2" t="s">
        <v>14</v>
      </c>
      <c r="J2">
        <v>3.4</v>
      </c>
      <c r="K2" s="1">
        <f t="shared" ref="K2:K32" si="0">1/SIN(J2/180*PI())</f>
        <v>16.861594120557143</v>
      </c>
      <c r="L2" s="2">
        <f t="shared" ref="L2:L32" si="1">LN(D2)</f>
        <v>4.6051701859880918</v>
      </c>
      <c r="M2" s="2">
        <f t="shared" ref="M2:M32" si="2">LN(E2)</f>
        <v>5.4638318050256105</v>
      </c>
      <c r="N2" s="2">
        <f t="shared" ref="N2:N32" si="3">LN(F2)</f>
        <v>6.0088131854425946</v>
      </c>
    </row>
    <row r="3" spans="1:21" x14ac:dyDescent="0.2">
      <c r="A3" s="4">
        <v>41507.229525463001</v>
      </c>
      <c r="B3">
        <v>19</v>
      </c>
      <c r="C3">
        <v>987</v>
      </c>
      <c r="D3">
        <v>103</v>
      </c>
      <c r="E3">
        <v>236</v>
      </c>
      <c r="F3">
        <v>409</v>
      </c>
      <c r="G3">
        <v>288</v>
      </c>
      <c r="H3" t="s">
        <v>15</v>
      </c>
      <c r="I3" t="s">
        <v>16</v>
      </c>
      <c r="J3">
        <v>3.5</v>
      </c>
      <c r="K3" s="1">
        <f t="shared" si="0"/>
        <v>16.38040823939826</v>
      </c>
      <c r="L3" s="2">
        <f t="shared" si="1"/>
        <v>4.6347289882296359</v>
      </c>
      <c r="M3" s="2">
        <f t="shared" si="2"/>
        <v>5.4638318050256105</v>
      </c>
      <c r="N3" s="2">
        <f t="shared" si="3"/>
        <v>6.0137151560428022</v>
      </c>
    </row>
    <row r="4" spans="1:21" ht="13.5" thickBot="1" x14ac:dyDescent="0.25">
      <c r="A4" s="4">
        <v>41507.229930555601</v>
      </c>
      <c r="B4">
        <v>19</v>
      </c>
      <c r="C4">
        <v>987</v>
      </c>
      <c r="D4">
        <v>108</v>
      </c>
      <c r="E4">
        <v>246</v>
      </c>
      <c r="F4">
        <v>416</v>
      </c>
      <c r="G4">
        <v>288</v>
      </c>
      <c r="H4" t="s">
        <v>15</v>
      </c>
      <c r="I4" t="s">
        <v>17</v>
      </c>
      <c r="J4">
        <v>3.6</v>
      </c>
      <c r="K4" s="1">
        <f t="shared" si="0"/>
        <v>15.925971109908655</v>
      </c>
      <c r="L4" s="2">
        <f t="shared" si="1"/>
        <v>4.6821312271242199</v>
      </c>
      <c r="M4" s="2">
        <f t="shared" si="2"/>
        <v>5.5053315359323625</v>
      </c>
      <c r="N4" s="2">
        <f t="shared" si="3"/>
        <v>6.0306852602612633</v>
      </c>
    </row>
    <row r="5" spans="1:21" x14ac:dyDescent="0.2">
      <c r="A5" s="4">
        <v>41507.230219907397</v>
      </c>
      <c r="B5">
        <v>19</v>
      </c>
      <c r="C5">
        <v>987</v>
      </c>
      <c r="D5">
        <v>114</v>
      </c>
      <c r="E5">
        <v>256</v>
      </c>
      <c r="F5">
        <v>435</v>
      </c>
      <c r="G5">
        <v>298</v>
      </c>
      <c r="H5" t="s">
        <v>18</v>
      </c>
      <c r="I5" t="s">
        <v>19</v>
      </c>
      <c r="J5">
        <v>3.6</v>
      </c>
      <c r="K5" s="1">
        <f t="shared" si="0"/>
        <v>15.925971109908655</v>
      </c>
      <c r="L5" s="2">
        <f t="shared" si="1"/>
        <v>4.7361984483944957</v>
      </c>
      <c r="M5" s="2">
        <f t="shared" si="2"/>
        <v>5.5451774444795623</v>
      </c>
      <c r="N5" s="2">
        <f t="shared" si="3"/>
        <v>6.0753460310886842</v>
      </c>
      <c r="P5" s="5"/>
      <c r="Q5" s="6">
        <v>7.8449999999999998</v>
      </c>
      <c r="R5" s="6"/>
      <c r="S5" s="6">
        <v>8.0456000000000003</v>
      </c>
      <c r="T5" s="6"/>
      <c r="U5" s="7">
        <v>8.1555</v>
      </c>
    </row>
    <row r="6" spans="1:21" ht="13.5" thickBot="1" x14ac:dyDescent="0.25">
      <c r="A6" s="4">
        <v>41507.230567129598</v>
      </c>
      <c r="B6">
        <v>19</v>
      </c>
      <c r="C6">
        <v>987</v>
      </c>
      <c r="D6">
        <v>119</v>
      </c>
      <c r="E6">
        <v>263</v>
      </c>
      <c r="F6">
        <v>434</v>
      </c>
      <c r="G6">
        <v>288</v>
      </c>
      <c r="H6" t="s">
        <v>20</v>
      </c>
      <c r="I6" t="s">
        <v>21</v>
      </c>
      <c r="J6">
        <v>3.7</v>
      </c>
      <c r="K6" s="1">
        <f t="shared" si="0"/>
        <v>15.496113916770717</v>
      </c>
      <c r="L6" s="2">
        <f t="shared" si="1"/>
        <v>4.7791234931115296</v>
      </c>
      <c r="M6" s="2">
        <f t="shared" si="2"/>
        <v>5.5721540321777647</v>
      </c>
      <c r="N6" s="2">
        <f t="shared" si="3"/>
        <v>6.0730445341004051</v>
      </c>
      <c r="P6" s="8" t="s">
        <v>67</v>
      </c>
      <c r="Q6" s="9">
        <f>ROUND(EXP(Q5),0)</f>
        <v>2553</v>
      </c>
      <c r="R6" s="11" t="s">
        <v>68</v>
      </c>
      <c r="S6" s="9">
        <f>ROUND(EXP(S5),0)</f>
        <v>3120</v>
      </c>
      <c r="T6" s="11" t="s">
        <v>69</v>
      </c>
      <c r="U6" s="10">
        <f>ROUND(EXP(U5),0)</f>
        <v>3482</v>
      </c>
    </row>
    <row r="7" spans="1:21" x14ac:dyDescent="0.2">
      <c r="A7" s="4">
        <v>41507.235960648097</v>
      </c>
      <c r="B7">
        <v>19</v>
      </c>
      <c r="C7">
        <v>987</v>
      </c>
      <c r="D7">
        <v>284</v>
      </c>
      <c r="E7">
        <v>528</v>
      </c>
      <c r="F7">
        <v>726</v>
      </c>
      <c r="G7">
        <v>288</v>
      </c>
      <c r="H7" t="s">
        <v>22</v>
      </c>
      <c r="I7" t="s">
        <v>23</v>
      </c>
      <c r="J7">
        <v>5.0999999999999996</v>
      </c>
      <c r="K7" s="1">
        <f t="shared" si="0"/>
        <v>11.249315594480056</v>
      </c>
      <c r="L7" s="2">
        <f t="shared" si="1"/>
        <v>5.6489742381612063</v>
      </c>
      <c r="M7" s="2">
        <f t="shared" si="2"/>
        <v>6.2690962837062614</v>
      </c>
      <c r="N7" s="2">
        <f t="shared" si="3"/>
        <v>6.5875500148247959</v>
      </c>
    </row>
    <row r="8" spans="1:21" x14ac:dyDescent="0.2">
      <c r="A8" s="4">
        <v>41507.236192129603</v>
      </c>
      <c r="B8">
        <v>19</v>
      </c>
      <c r="C8">
        <v>987</v>
      </c>
      <c r="D8">
        <v>295</v>
      </c>
      <c r="E8">
        <v>540</v>
      </c>
      <c r="F8">
        <v>749</v>
      </c>
      <c r="G8">
        <v>288</v>
      </c>
      <c r="H8" t="s">
        <v>22</v>
      </c>
      <c r="I8" t="s">
        <v>24</v>
      </c>
      <c r="J8">
        <v>5.2</v>
      </c>
      <c r="K8" s="1">
        <f t="shared" si="0"/>
        <v>11.033559872374601</v>
      </c>
      <c r="L8" s="2">
        <f t="shared" si="1"/>
        <v>5.6869753563398202</v>
      </c>
      <c r="M8" s="2">
        <f t="shared" si="2"/>
        <v>6.2915691395583204</v>
      </c>
      <c r="N8" s="2">
        <f t="shared" si="3"/>
        <v>6.6187389835172192</v>
      </c>
    </row>
    <row r="9" spans="1:21" x14ac:dyDescent="0.2">
      <c r="A9" s="4">
        <v>41507.236331018503</v>
      </c>
      <c r="B9">
        <v>19</v>
      </c>
      <c r="C9">
        <v>987</v>
      </c>
      <c r="D9">
        <v>297</v>
      </c>
      <c r="E9">
        <v>545</v>
      </c>
      <c r="F9">
        <v>741</v>
      </c>
      <c r="G9">
        <v>288</v>
      </c>
      <c r="H9" t="s">
        <v>25</v>
      </c>
      <c r="I9" t="s">
        <v>24</v>
      </c>
      <c r="J9">
        <v>5.2</v>
      </c>
      <c r="K9" s="1">
        <f t="shared" si="0"/>
        <v>11.033559872374601</v>
      </c>
      <c r="L9" s="2">
        <f t="shared" si="1"/>
        <v>5.6937321388026998</v>
      </c>
      <c r="M9" s="2">
        <f t="shared" si="2"/>
        <v>6.300785794663244</v>
      </c>
      <c r="N9" s="2">
        <f t="shared" si="3"/>
        <v>6.6080006252960866</v>
      </c>
    </row>
    <row r="10" spans="1:21" x14ac:dyDescent="0.2">
      <c r="A10" s="4">
        <v>41507.2364930556</v>
      </c>
      <c r="B10">
        <v>19</v>
      </c>
      <c r="C10">
        <v>987</v>
      </c>
      <c r="D10">
        <v>307</v>
      </c>
      <c r="E10">
        <v>559</v>
      </c>
      <c r="F10">
        <v>758</v>
      </c>
      <c r="G10">
        <v>298</v>
      </c>
      <c r="H10" t="s">
        <v>26</v>
      </c>
      <c r="I10" t="s">
        <v>27</v>
      </c>
      <c r="J10">
        <v>5.3</v>
      </c>
      <c r="K10" s="1">
        <f t="shared" si="0"/>
        <v>10.825956915977416</v>
      </c>
      <c r="L10" s="2">
        <f t="shared" si="1"/>
        <v>5.7268477475871968</v>
      </c>
      <c r="M10" s="2">
        <f t="shared" si="2"/>
        <v>6.3261494731550991</v>
      </c>
      <c r="N10" s="2">
        <f t="shared" si="3"/>
        <v>6.6306833856423717</v>
      </c>
    </row>
    <row r="11" spans="1:21" x14ac:dyDescent="0.2">
      <c r="A11" s="4">
        <v>41507.236608796302</v>
      </c>
      <c r="B11">
        <v>19</v>
      </c>
      <c r="C11">
        <v>987</v>
      </c>
      <c r="D11">
        <v>308</v>
      </c>
      <c r="E11">
        <v>558</v>
      </c>
      <c r="F11">
        <v>760</v>
      </c>
      <c r="G11">
        <v>298</v>
      </c>
      <c r="H11" t="s">
        <v>28</v>
      </c>
      <c r="I11" t="s">
        <v>24</v>
      </c>
      <c r="J11">
        <v>5.3</v>
      </c>
      <c r="K11" s="1">
        <f t="shared" si="0"/>
        <v>10.825956915977416</v>
      </c>
      <c r="L11" s="2">
        <f t="shared" si="1"/>
        <v>5.730099782973574</v>
      </c>
      <c r="M11" s="2">
        <f t="shared" si="2"/>
        <v>6.3243589623813108</v>
      </c>
      <c r="N11" s="2">
        <f t="shared" si="3"/>
        <v>6.633318433280377</v>
      </c>
    </row>
    <row r="12" spans="1:21" x14ac:dyDescent="0.2">
      <c r="A12" s="4">
        <v>41507.248634259297</v>
      </c>
      <c r="B12">
        <v>18</v>
      </c>
      <c r="C12">
        <v>987</v>
      </c>
      <c r="D12">
        <v>725</v>
      </c>
      <c r="E12">
        <v>1034</v>
      </c>
      <c r="F12">
        <v>1171</v>
      </c>
      <c r="G12">
        <v>288</v>
      </c>
      <c r="H12" t="s">
        <v>29</v>
      </c>
      <c r="I12" t="s">
        <v>30</v>
      </c>
      <c r="J12">
        <v>8.4</v>
      </c>
      <c r="K12" s="1">
        <f t="shared" si="0"/>
        <v>6.845422153695055</v>
      </c>
      <c r="L12" s="2">
        <f t="shared" si="1"/>
        <v>6.5861716548546747</v>
      </c>
      <c r="M12" s="2">
        <f t="shared" si="2"/>
        <v>6.9411900550683745</v>
      </c>
      <c r="N12" s="2">
        <f t="shared" si="3"/>
        <v>7.0656133635977172</v>
      </c>
    </row>
    <row r="13" spans="1:21" x14ac:dyDescent="0.2">
      <c r="A13" s="4">
        <v>41507.2488773148</v>
      </c>
      <c r="B13">
        <v>18</v>
      </c>
      <c r="C13">
        <v>987</v>
      </c>
      <c r="D13">
        <v>735</v>
      </c>
      <c r="E13">
        <v>1046</v>
      </c>
      <c r="F13">
        <v>1182</v>
      </c>
      <c r="G13">
        <v>288</v>
      </c>
      <c r="H13" t="s">
        <v>31</v>
      </c>
      <c r="I13" t="s">
        <v>32</v>
      </c>
      <c r="J13">
        <v>8.5</v>
      </c>
      <c r="K13" s="1">
        <f t="shared" si="0"/>
        <v>6.7654690750585802</v>
      </c>
      <c r="L13" s="2">
        <f t="shared" si="1"/>
        <v>6.5998704992128365</v>
      </c>
      <c r="M13" s="2">
        <f t="shared" si="2"/>
        <v>6.9527286446248686</v>
      </c>
      <c r="N13" s="2">
        <f t="shared" si="3"/>
        <v>7.0749631979660439</v>
      </c>
    </row>
    <row r="14" spans="1:21" x14ac:dyDescent="0.2">
      <c r="A14" s="4">
        <v>41507.249074074098</v>
      </c>
      <c r="B14">
        <v>18</v>
      </c>
      <c r="C14">
        <v>987</v>
      </c>
      <c r="D14">
        <v>741</v>
      </c>
      <c r="E14">
        <v>1047</v>
      </c>
      <c r="F14">
        <v>1183</v>
      </c>
      <c r="G14">
        <v>288</v>
      </c>
      <c r="H14" t="s">
        <v>28</v>
      </c>
      <c r="I14" t="s">
        <v>33</v>
      </c>
      <c r="J14">
        <v>8.5</v>
      </c>
      <c r="K14" s="1">
        <f t="shared" si="0"/>
        <v>6.7654690750585802</v>
      </c>
      <c r="L14" s="2">
        <f t="shared" si="1"/>
        <v>6.6080006252960866</v>
      </c>
      <c r="M14" s="2">
        <f t="shared" si="2"/>
        <v>6.953684210870537</v>
      </c>
      <c r="N14" s="2">
        <f t="shared" si="3"/>
        <v>7.0758088639783869</v>
      </c>
    </row>
    <row r="15" spans="1:21" x14ac:dyDescent="0.2">
      <c r="A15" s="4">
        <v>41507.2492361111</v>
      </c>
      <c r="B15">
        <v>18</v>
      </c>
      <c r="C15">
        <v>987</v>
      </c>
      <c r="D15">
        <v>751</v>
      </c>
      <c r="E15">
        <v>1058</v>
      </c>
      <c r="F15">
        <v>1196</v>
      </c>
      <c r="G15">
        <v>288</v>
      </c>
      <c r="H15" t="s">
        <v>28</v>
      </c>
      <c r="I15" t="s">
        <v>33</v>
      </c>
      <c r="J15">
        <v>8.6</v>
      </c>
      <c r="K15" s="1">
        <f t="shared" si="0"/>
        <v>6.6873822400149558</v>
      </c>
      <c r="L15" s="2">
        <f t="shared" si="1"/>
        <v>6.6214056517641344</v>
      </c>
      <c r="M15" s="2">
        <f t="shared" si="2"/>
        <v>6.9641356124182447</v>
      </c>
      <c r="N15" s="2">
        <f t="shared" si="3"/>
        <v>7.0867379345105768</v>
      </c>
    </row>
    <row r="16" spans="1:21" x14ac:dyDescent="0.2">
      <c r="A16" s="4">
        <v>41507.249421296299</v>
      </c>
      <c r="B16">
        <v>18</v>
      </c>
      <c r="C16">
        <v>987</v>
      </c>
      <c r="D16">
        <v>758</v>
      </c>
      <c r="E16">
        <v>1068</v>
      </c>
      <c r="F16">
        <v>1195</v>
      </c>
      <c r="G16">
        <v>288</v>
      </c>
      <c r="H16" t="s">
        <v>28</v>
      </c>
      <c r="I16" t="s">
        <v>34</v>
      </c>
      <c r="J16">
        <v>8.6</v>
      </c>
      <c r="K16" s="1">
        <f t="shared" si="0"/>
        <v>6.6873822400149558</v>
      </c>
      <c r="L16" s="2">
        <f t="shared" si="1"/>
        <v>6.6306833856423717</v>
      </c>
      <c r="M16" s="2">
        <f t="shared" si="2"/>
        <v>6.9735430195201404</v>
      </c>
      <c r="N16" s="2">
        <f t="shared" si="3"/>
        <v>7.0859014643656106</v>
      </c>
    </row>
    <row r="17" spans="1:14" x14ac:dyDescent="0.2">
      <c r="A17" s="4">
        <v>41507.254467592596</v>
      </c>
      <c r="B17">
        <v>17</v>
      </c>
      <c r="C17">
        <v>987</v>
      </c>
      <c r="D17">
        <v>928</v>
      </c>
      <c r="E17">
        <v>1228</v>
      </c>
      <c r="F17">
        <v>1323</v>
      </c>
      <c r="G17">
        <v>288</v>
      </c>
      <c r="H17" t="s">
        <v>35</v>
      </c>
      <c r="I17" t="s">
        <v>34</v>
      </c>
      <c r="J17">
        <v>9.9</v>
      </c>
      <c r="K17" s="1">
        <f t="shared" si="0"/>
        <v>5.8163510329249446</v>
      </c>
      <c r="L17" s="2">
        <f t="shared" si="1"/>
        <v>6.8330317327862007</v>
      </c>
      <c r="M17" s="2">
        <f t="shared" si="2"/>
        <v>7.1131421087070876</v>
      </c>
      <c r="N17" s="2">
        <f t="shared" si="3"/>
        <v>7.187657164114956</v>
      </c>
    </row>
    <row r="18" spans="1:14" x14ac:dyDescent="0.2">
      <c r="A18" s="4">
        <v>41507.254745370403</v>
      </c>
      <c r="B18">
        <v>17</v>
      </c>
      <c r="C18">
        <v>987</v>
      </c>
      <c r="D18">
        <v>939</v>
      </c>
      <c r="E18">
        <v>1247</v>
      </c>
      <c r="F18">
        <v>1334</v>
      </c>
      <c r="G18">
        <v>298</v>
      </c>
      <c r="H18" t="s">
        <v>13</v>
      </c>
      <c r="I18" t="s">
        <v>34</v>
      </c>
      <c r="J18">
        <v>10</v>
      </c>
      <c r="K18" s="1">
        <f t="shared" si="0"/>
        <v>5.7587704831436337</v>
      </c>
      <c r="L18" s="2">
        <f t="shared" si="1"/>
        <v>6.8448154792082629</v>
      </c>
      <c r="M18" s="2">
        <f t="shared" si="2"/>
        <v>7.1284959456800365</v>
      </c>
      <c r="N18" s="2">
        <f t="shared" si="3"/>
        <v>7.1959372264755688</v>
      </c>
    </row>
    <row r="19" spans="1:14" x14ac:dyDescent="0.2">
      <c r="A19" s="4">
        <v>41507.254976851902</v>
      </c>
      <c r="B19">
        <v>17</v>
      </c>
      <c r="C19">
        <v>987</v>
      </c>
      <c r="D19">
        <v>949</v>
      </c>
      <c r="E19">
        <v>1254</v>
      </c>
      <c r="F19">
        <v>1338</v>
      </c>
      <c r="G19">
        <v>298</v>
      </c>
      <c r="H19" t="s">
        <v>25</v>
      </c>
      <c r="I19" t="s">
        <v>34</v>
      </c>
      <c r="J19">
        <v>10.1</v>
      </c>
      <c r="K19" s="1">
        <f t="shared" si="0"/>
        <v>5.7023360262508325</v>
      </c>
      <c r="L19" s="2">
        <f t="shared" si="1"/>
        <v>6.8554087986099281</v>
      </c>
      <c r="M19" s="2">
        <f t="shared" si="2"/>
        <v>7.1340937211928663</v>
      </c>
      <c r="N19" s="2">
        <f t="shared" si="3"/>
        <v>7.1989312406881734</v>
      </c>
    </row>
    <row r="20" spans="1:14" x14ac:dyDescent="0.2">
      <c r="A20" s="4">
        <v>41507.255624999998</v>
      </c>
      <c r="B20">
        <v>17</v>
      </c>
      <c r="C20">
        <v>987</v>
      </c>
      <c r="D20">
        <v>969</v>
      </c>
      <c r="E20">
        <v>1268</v>
      </c>
      <c r="F20">
        <v>1352</v>
      </c>
      <c r="G20">
        <v>278</v>
      </c>
      <c r="H20" t="s">
        <v>37</v>
      </c>
      <c r="I20" t="s">
        <v>36</v>
      </c>
      <c r="J20">
        <v>10.199999999999999</v>
      </c>
      <c r="K20" s="1">
        <f t="shared" si="0"/>
        <v>5.6470139561167647</v>
      </c>
      <c r="L20" s="2">
        <f t="shared" si="1"/>
        <v>6.8762646118907664</v>
      </c>
      <c r="M20" s="2">
        <f t="shared" si="2"/>
        <v>7.1451961349971711</v>
      </c>
      <c r="N20" s="2">
        <f t="shared" si="3"/>
        <v>7.2093402566029097</v>
      </c>
    </row>
    <row r="21" spans="1:14" x14ac:dyDescent="0.2">
      <c r="A21" s="4">
        <v>41507.272916666698</v>
      </c>
      <c r="B21">
        <v>18</v>
      </c>
      <c r="C21">
        <v>987</v>
      </c>
      <c r="D21">
        <v>1420</v>
      </c>
      <c r="E21">
        <v>1657</v>
      </c>
      <c r="F21">
        <v>1613</v>
      </c>
      <c r="G21">
        <v>288</v>
      </c>
      <c r="H21" t="s">
        <v>28</v>
      </c>
      <c r="I21" t="s">
        <v>34</v>
      </c>
      <c r="J21">
        <v>14.8</v>
      </c>
      <c r="K21" s="1">
        <f t="shared" si="0"/>
        <v>3.9147254120828356</v>
      </c>
      <c r="L21" s="2">
        <f t="shared" si="1"/>
        <v>7.2584121505953068</v>
      </c>
      <c r="M21" s="2">
        <f t="shared" si="2"/>
        <v>7.4127640174265625</v>
      </c>
      <c r="N21" s="2">
        <f t="shared" si="3"/>
        <v>7.3858510781252091</v>
      </c>
    </row>
    <row r="22" spans="1:14" x14ac:dyDescent="0.2">
      <c r="A22" s="4">
        <v>41507.273020833301</v>
      </c>
      <c r="B22">
        <v>18</v>
      </c>
      <c r="C22">
        <v>987</v>
      </c>
      <c r="D22">
        <v>1426</v>
      </c>
      <c r="E22">
        <v>1663</v>
      </c>
      <c r="F22">
        <v>1616</v>
      </c>
      <c r="G22">
        <v>288</v>
      </c>
      <c r="H22" t="s">
        <v>26</v>
      </c>
      <c r="I22" t="s">
        <v>34</v>
      </c>
      <c r="J22">
        <v>14.8</v>
      </c>
      <c r="K22" s="1">
        <f t="shared" si="0"/>
        <v>3.9147254120828356</v>
      </c>
      <c r="L22" s="2">
        <f t="shared" si="1"/>
        <v>7.2626286009742413</v>
      </c>
      <c r="M22" s="2">
        <f t="shared" si="2"/>
        <v>7.4163784791929279</v>
      </c>
      <c r="N22" s="2">
        <f t="shared" si="3"/>
        <v>7.3877092390810404</v>
      </c>
    </row>
    <row r="23" spans="1:14" x14ac:dyDescent="0.2">
      <c r="A23" s="4">
        <v>41507.2731712963</v>
      </c>
      <c r="B23">
        <v>18</v>
      </c>
      <c r="C23">
        <v>987</v>
      </c>
      <c r="D23">
        <v>1444</v>
      </c>
      <c r="E23">
        <v>1667</v>
      </c>
      <c r="F23">
        <v>1640</v>
      </c>
      <c r="G23">
        <v>288</v>
      </c>
      <c r="H23" t="s">
        <v>28</v>
      </c>
      <c r="I23" t="s">
        <v>33</v>
      </c>
      <c r="J23">
        <v>14.8</v>
      </c>
      <c r="K23" s="1">
        <f t="shared" si="0"/>
        <v>3.9147254120828356</v>
      </c>
      <c r="L23" s="2">
        <f t="shared" si="1"/>
        <v>7.2751723194527713</v>
      </c>
      <c r="M23" s="2">
        <f t="shared" si="2"/>
        <v>7.4187808827507942</v>
      </c>
      <c r="N23" s="2">
        <f t="shared" si="3"/>
        <v>7.4024515208182438</v>
      </c>
    </row>
    <row r="24" spans="1:14" x14ac:dyDescent="0.2">
      <c r="A24" s="4">
        <v>41507.2733912037</v>
      </c>
      <c r="B24">
        <v>18</v>
      </c>
      <c r="C24">
        <v>987</v>
      </c>
      <c r="D24">
        <v>1446</v>
      </c>
      <c r="E24">
        <v>1672</v>
      </c>
      <c r="F24">
        <v>1636</v>
      </c>
      <c r="G24">
        <v>288</v>
      </c>
      <c r="H24" t="s">
        <v>28</v>
      </c>
      <c r="I24" t="s">
        <v>36</v>
      </c>
      <c r="J24">
        <v>14.9</v>
      </c>
      <c r="K24" s="1">
        <f t="shared" si="0"/>
        <v>3.8890410971360625</v>
      </c>
      <c r="L24" s="2">
        <f t="shared" si="1"/>
        <v>7.2765564027187102</v>
      </c>
      <c r="M24" s="2">
        <f t="shared" si="2"/>
        <v>7.4217757936446471</v>
      </c>
      <c r="N24" s="2">
        <f t="shared" si="3"/>
        <v>7.4000095171626921</v>
      </c>
    </row>
    <row r="25" spans="1:14" x14ac:dyDescent="0.2">
      <c r="A25" s="4">
        <v>41507.273587962998</v>
      </c>
      <c r="B25">
        <v>18</v>
      </c>
      <c r="C25">
        <v>987</v>
      </c>
      <c r="D25">
        <v>1449</v>
      </c>
      <c r="E25">
        <v>1679</v>
      </c>
      <c r="F25">
        <v>1638</v>
      </c>
      <c r="G25">
        <v>288</v>
      </c>
      <c r="H25" t="s">
        <v>28</v>
      </c>
      <c r="I25" t="s">
        <v>38</v>
      </c>
      <c r="J25">
        <v>14.9</v>
      </c>
      <c r="K25" s="1">
        <f t="shared" si="0"/>
        <v>3.8890410971360625</v>
      </c>
      <c r="L25" s="2">
        <f t="shared" si="1"/>
        <v>7.2786289423206822</v>
      </c>
      <c r="M25" s="2">
        <f t="shared" si="2"/>
        <v>7.4259536570775406</v>
      </c>
      <c r="N25" s="2">
        <f t="shared" si="3"/>
        <v>7.4012312644130152</v>
      </c>
    </row>
    <row r="26" spans="1:14" x14ac:dyDescent="0.2">
      <c r="A26" s="4">
        <v>41507.284120370401</v>
      </c>
      <c r="B26">
        <v>19</v>
      </c>
      <c r="C26">
        <v>987</v>
      </c>
      <c r="D26">
        <v>1665</v>
      </c>
      <c r="E26">
        <v>1845</v>
      </c>
      <c r="F26">
        <v>1747</v>
      </c>
      <c r="G26">
        <v>288</v>
      </c>
      <c r="H26" t="s">
        <v>18</v>
      </c>
      <c r="I26" t="s">
        <v>39</v>
      </c>
      <c r="J26">
        <v>17.7</v>
      </c>
      <c r="K26" s="1">
        <f t="shared" si="0"/>
        <v>3.2891159828340877</v>
      </c>
      <c r="L26" s="2">
        <f t="shared" si="1"/>
        <v>7.4175804024145444</v>
      </c>
      <c r="M26" s="2">
        <f t="shared" si="2"/>
        <v>7.5202345564746276</v>
      </c>
      <c r="N26" s="2">
        <f t="shared" si="3"/>
        <v>7.4656553101340561</v>
      </c>
    </row>
    <row r="27" spans="1:14" x14ac:dyDescent="0.2">
      <c r="A27" s="4">
        <v>41507.2843981482</v>
      </c>
      <c r="B27">
        <v>19</v>
      </c>
      <c r="C27">
        <v>987</v>
      </c>
      <c r="D27">
        <v>1677</v>
      </c>
      <c r="E27">
        <v>1851</v>
      </c>
      <c r="F27">
        <v>1762</v>
      </c>
      <c r="G27">
        <v>288</v>
      </c>
      <c r="H27" t="s">
        <v>28</v>
      </c>
      <c r="I27" t="s">
        <v>33</v>
      </c>
      <c r="J27">
        <v>17.8</v>
      </c>
      <c r="K27" s="1">
        <f t="shared" si="0"/>
        <v>3.2712311369017915</v>
      </c>
      <c r="L27" s="2">
        <f t="shared" si="1"/>
        <v>7.4247617618232091</v>
      </c>
      <c r="M27" s="2">
        <f t="shared" si="2"/>
        <v>7.5234813125734972</v>
      </c>
      <c r="N27" s="2">
        <f t="shared" si="3"/>
        <v>7.4742048064961244</v>
      </c>
    </row>
    <row r="28" spans="1:14" x14ac:dyDescent="0.2">
      <c r="A28" s="4">
        <v>41507.284594907404</v>
      </c>
      <c r="B28">
        <v>19</v>
      </c>
      <c r="C28">
        <v>987</v>
      </c>
      <c r="D28">
        <v>1677</v>
      </c>
      <c r="E28">
        <v>1861</v>
      </c>
      <c r="F28">
        <v>1763</v>
      </c>
      <c r="G28">
        <v>278</v>
      </c>
      <c r="H28" t="s">
        <v>31</v>
      </c>
      <c r="I28" t="s">
        <v>24</v>
      </c>
      <c r="J28">
        <v>17.8</v>
      </c>
      <c r="K28" s="1">
        <f t="shared" si="0"/>
        <v>3.2712311369017915</v>
      </c>
      <c r="L28" s="2">
        <f t="shared" si="1"/>
        <v>7.4247617618232091</v>
      </c>
      <c r="M28" s="2">
        <f t="shared" si="2"/>
        <v>7.5288692566422508</v>
      </c>
      <c r="N28" s="2">
        <f t="shared" si="3"/>
        <v>7.4747721823978699</v>
      </c>
    </row>
    <row r="29" spans="1:14" x14ac:dyDescent="0.2">
      <c r="A29" s="4">
        <v>41507.284791666701</v>
      </c>
      <c r="B29">
        <v>19</v>
      </c>
      <c r="C29">
        <v>987</v>
      </c>
      <c r="D29">
        <v>1677</v>
      </c>
      <c r="E29">
        <v>1856</v>
      </c>
      <c r="F29">
        <v>1757</v>
      </c>
      <c r="G29">
        <v>288</v>
      </c>
      <c r="H29" t="s">
        <v>31</v>
      </c>
      <c r="I29" t="s">
        <v>34</v>
      </c>
      <c r="J29">
        <v>17.899999999999999</v>
      </c>
      <c r="K29" s="1">
        <f t="shared" si="0"/>
        <v>3.253549597072082</v>
      </c>
      <c r="L29" s="2">
        <f t="shared" si="1"/>
        <v>7.4247617618232091</v>
      </c>
      <c r="M29" s="2">
        <f t="shared" si="2"/>
        <v>7.5261789133461461</v>
      </c>
      <c r="N29" s="2">
        <f t="shared" si="3"/>
        <v>7.4713630881870969</v>
      </c>
    </row>
    <row r="30" spans="1:14" x14ac:dyDescent="0.2">
      <c r="A30" s="4">
        <v>41507.284942129598</v>
      </c>
      <c r="B30">
        <v>19</v>
      </c>
      <c r="C30">
        <v>987</v>
      </c>
      <c r="D30">
        <v>1688</v>
      </c>
      <c r="E30">
        <v>1865</v>
      </c>
      <c r="F30">
        <v>1769</v>
      </c>
      <c r="G30">
        <v>288</v>
      </c>
      <c r="H30" t="s">
        <v>29</v>
      </c>
      <c r="I30" t="s">
        <v>24</v>
      </c>
      <c r="J30">
        <v>17.899999999999999</v>
      </c>
      <c r="K30" s="1">
        <f t="shared" si="0"/>
        <v>3.253549597072082</v>
      </c>
      <c r="L30" s="2">
        <f t="shared" si="1"/>
        <v>7.4312996751559028</v>
      </c>
      <c r="M30" s="2">
        <f t="shared" si="2"/>
        <v>7.5310163320779155</v>
      </c>
      <c r="N30" s="2">
        <f t="shared" si="3"/>
        <v>7.4781696941597851</v>
      </c>
    </row>
    <row r="31" spans="1:14" x14ac:dyDescent="0.2">
      <c r="A31" s="4">
        <v>41507.295856481498</v>
      </c>
      <c r="B31">
        <v>19</v>
      </c>
      <c r="C31">
        <v>987</v>
      </c>
      <c r="D31">
        <v>1861</v>
      </c>
      <c r="E31">
        <v>1998</v>
      </c>
      <c r="F31">
        <v>1853</v>
      </c>
      <c r="G31">
        <v>298</v>
      </c>
      <c r="H31" t="s">
        <v>40</v>
      </c>
      <c r="I31" t="s">
        <v>38</v>
      </c>
      <c r="J31">
        <v>20.8</v>
      </c>
      <c r="K31" s="1">
        <f t="shared" si="0"/>
        <v>2.8160529245007155</v>
      </c>
      <c r="L31" s="2">
        <f t="shared" si="1"/>
        <v>7.5288692566422508</v>
      </c>
      <c r="M31" s="2">
        <f t="shared" si="2"/>
        <v>7.5999019592084984</v>
      </c>
      <c r="N31" s="2">
        <f t="shared" si="3"/>
        <v>7.5245612262853596</v>
      </c>
    </row>
    <row r="32" spans="1:14" x14ac:dyDescent="0.2">
      <c r="A32" s="4">
        <v>41507.296307870398</v>
      </c>
      <c r="B32">
        <v>19</v>
      </c>
      <c r="C32">
        <v>987</v>
      </c>
      <c r="D32">
        <v>1877</v>
      </c>
      <c r="E32">
        <v>2016</v>
      </c>
      <c r="F32">
        <v>1856</v>
      </c>
      <c r="G32">
        <v>298</v>
      </c>
      <c r="H32" t="s">
        <v>41</v>
      </c>
      <c r="I32" t="s">
        <v>38</v>
      </c>
      <c r="J32">
        <v>20.9</v>
      </c>
      <c r="K32" s="1">
        <f t="shared" si="0"/>
        <v>2.803177687566818</v>
      </c>
      <c r="L32" s="2">
        <f t="shared" si="1"/>
        <v>7.5374300365865086</v>
      </c>
      <c r="M32" s="2">
        <f t="shared" si="2"/>
        <v>7.6088706291912596</v>
      </c>
      <c r="N32" s="2">
        <f t="shared" si="3"/>
        <v>7.5261789133461461</v>
      </c>
    </row>
    <row r="33" spans="1:14" x14ac:dyDescent="0.2">
      <c r="A33" s="4">
        <v>41507.296481481499</v>
      </c>
      <c r="B33">
        <v>19</v>
      </c>
      <c r="C33">
        <v>987</v>
      </c>
      <c r="D33">
        <v>1880</v>
      </c>
      <c r="E33">
        <v>2014</v>
      </c>
      <c r="F33">
        <v>1858</v>
      </c>
      <c r="G33">
        <v>308</v>
      </c>
      <c r="H33" t="s">
        <v>42</v>
      </c>
      <c r="I33" t="s">
        <v>38</v>
      </c>
      <c r="J33">
        <v>21</v>
      </c>
      <c r="K33" s="1">
        <f t="shared" ref="K33:K61" si="4">1/SIN(J33/180*PI())</f>
        <v>2.7904281096253358</v>
      </c>
      <c r="L33" s="2">
        <f t="shared" ref="L33:L61" si="5">LN(D33)</f>
        <v>7.5390270558239951</v>
      </c>
      <c r="M33" s="2">
        <f t="shared" ref="M33:M61" si="6">LN(E33)</f>
        <v>7.6078780732785072</v>
      </c>
      <c r="N33" s="2">
        <f t="shared" ref="N33:N61" si="7">LN(F33)</f>
        <v>7.5272559193737836</v>
      </c>
    </row>
    <row r="34" spans="1:14" x14ac:dyDescent="0.2">
      <c r="A34" s="4">
        <v>41507.2968287037</v>
      </c>
      <c r="B34">
        <v>19</v>
      </c>
      <c r="C34">
        <v>987</v>
      </c>
      <c r="D34">
        <v>1879</v>
      </c>
      <c r="E34">
        <v>2004</v>
      </c>
      <c r="F34">
        <v>1857</v>
      </c>
      <c r="G34">
        <v>298</v>
      </c>
      <c r="H34" t="s">
        <v>42</v>
      </c>
      <c r="I34" t="s">
        <v>43</v>
      </c>
      <c r="J34">
        <v>21</v>
      </c>
      <c r="K34" s="1">
        <f t="shared" si="4"/>
        <v>2.7904281096253358</v>
      </c>
      <c r="L34" s="2">
        <f t="shared" si="5"/>
        <v>7.5384949994134649</v>
      </c>
      <c r="M34" s="2">
        <f t="shared" si="6"/>
        <v>7.6029004622047553</v>
      </c>
      <c r="N34" s="2">
        <f t="shared" si="7"/>
        <v>7.5267175613527062</v>
      </c>
    </row>
    <row r="35" spans="1:14" x14ac:dyDescent="0.2">
      <c r="A35" s="4">
        <v>41507.304351851897</v>
      </c>
      <c r="B35">
        <v>20</v>
      </c>
      <c r="C35">
        <v>987</v>
      </c>
      <c r="D35">
        <v>1997</v>
      </c>
      <c r="E35">
        <v>2086</v>
      </c>
      <c r="F35">
        <v>1911</v>
      </c>
      <c r="G35">
        <v>288</v>
      </c>
      <c r="H35" t="s">
        <v>22</v>
      </c>
      <c r="I35" t="s">
        <v>46</v>
      </c>
      <c r="J35">
        <v>23</v>
      </c>
      <c r="K35" s="1">
        <f t="shared" si="4"/>
        <v>2.5593046652474523</v>
      </c>
      <c r="L35" s="2">
        <f t="shared" si="5"/>
        <v>7.5994013334158153</v>
      </c>
      <c r="M35" s="2">
        <f t="shared" si="6"/>
        <v>7.643003635560718</v>
      </c>
      <c r="N35" s="2">
        <f t="shared" si="7"/>
        <v>7.5553819442402732</v>
      </c>
    </row>
    <row r="36" spans="1:14" x14ac:dyDescent="0.2">
      <c r="A36" s="4">
        <v>41507.304710648197</v>
      </c>
      <c r="B36">
        <v>20</v>
      </c>
      <c r="C36">
        <v>987</v>
      </c>
      <c r="D36">
        <v>1997</v>
      </c>
      <c r="E36">
        <v>2096</v>
      </c>
      <c r="F36">
        <v>1918</v>
      </c>
      <c r="G36">
        <v>298</v>
      </c>
      <c r="H36" t="s">
        <v>18</v>
      </c>
      <c r="I36" t="s">
        <v>17</v>
      </c>
      <c r="J36">
        <v>23.1</v>
      </c>
      <c r="K36" s="1">
        <f t="shared" si="4"/>
        <v>2.5488284377907933</v>
      </c>
      <c r="L36" s="2">
        <f t="shared" si="5"/>
        <v>7.5994013334158153</v>
      </c>
      <c r="M36" s="2">
        <f t="shared" si="6"/>
        <v>7.6477860454409328</v>
      </c>
      <c r="N36" s="2">
        <f t="shared" si="7"/>
        <v>7.5590382554433839</v>
      </c>
    </row>
    <row r="37" spans="1:14" x14ac:dyDescent="0.2">
      <c r="A37" s="4">
        <v>41507.304861111101</v>
      </c>
      <c r="B37">
        <v>20</v>
      </c>
      <c r="C37">
        <v>987</v>
      </c>
      <c r="D37">
        <v>2005</v>
      </c>
      <c r="E37">
        <v>2079</v>
      </c>
      <c r="F37">
        <v>1921</v>
      </c>
      <c r="G37">
        <v>298</v>
      </c>
      <c r="H37" t="s">
        <v>20</v>
      </c>
      <c r="I37" t="s">
        <v>45</v>
      </c>
      <c r="J37">
        <v>23.2</v>
      </c>
      <c r="K37" s="1">
        <f t="shared" si="4"/>
        <v>2.538445328242299</v>
      </c>
      <c r="L37" s="2">
        <f t="shared" si="5"/>
        <v>7.6033993397406698</v>
      </c>
      <c r="M37" s="2">
        <f t="shared" si="6"/>
        <v>7.6396422878580132</v>
      </c>
      <c r="N37" s="2">
        <f t="shared" si="7"/>
        <v>7.560601162768557</v>
      </c>
    </row>
    <row r="38" spans="1:14" x14ac:dyDescent="0.2">
      <c r="A38" s="4">
        <v>41507.3296990741</v>
      </c>
      <c r="B38">
        <v>20</v>
      </c>
      <c r="C38">
        <v>987</v>
      </c>
      <c r="D38">
        <v>2268</v>
      </c>
      <c r="E38">
        <v>2283</v>
      </c>
      <c r="F38">
        <v>2040</v>
      </c>
      <c r="G38">
        <v>288</v>
      </c>
      <c r="H38" t="s">
        <v>40</v>
      </c>
      <c r="I38" t="s">
        <v>33</v>
      </c>
      <c r="J38">
        <v>29.6</v>
      </c>
      <c r="K38" s="1">
        <f t="shared" si="4"/>
        <v>2.0245297425693551</v>
      </c>
      <c r="L38" s="2">
        <f t="shared" si="5"/>
        <v>7.7266536648476425</v>
      </c>
      <c r="M38" s="2">
        <f t="shared" si="6"/>
        <v>7.7332456465297952</v>
      </c>
      <c r="N38" s="2">
        <f t="shared" si="7"/>
        <v>7.620705086838262</v>
      </c>
    </row>
    <row r="39" spans="1:14" x14ac:dyDescent="0.2">
      <c r="A39" s="4">
        <v>41507.329942129603</v>
      </c>
      <c r="B39">
        <v>20</v>
      </c>
      <c r="C39">
        <v>987</v>
      </c>
      <c r="D39">
        <v>2269</v>
      </c>
      <c r="E39">
        <v>2272</v>
      </c>
      <c r="F39">
        <v>2047</v>
      </c>
      <c r="G39">
        <v>288</v>
      </c>
      <c r="H39" t="s">
        <v>40</v>
      </c>
      <c r="I39" t="s">
        <v>48</v>
      </c>
      <c r="J39">
        <v>29.7</v>
      </c>
      <c r="K39" s="1">
        <f t="shared" si="4"/>
        <v>2.018331828089559</v>
      </c>
      <c r="L39" s="2">
        <f t="shared" si="5"/>
        <v>7.7270944847798413</v>
      </c>
      <c r="M39" s="2">
        <f t="shared" si="6"/>
        <v>7.7284157798410416</v>
      </c>
      <c r="N39" s="2">
        <f t="shared" si="7"/>
        <v>7.6241305856612893</v>
      </c>
    </row>
    <row r="40" spans="1:14" x14ac:dyDescent="0.2">
      <c r="A40" s="4">
        <v>41507.330173611103</v>
      </c>
      <c r="B40">
        <v>20</v>
      </c>
      <c r="C40">
        <v>987</v>
      </c>
      <c r="D40">
        <v>2267</v>
      </c>
      <c r="E40">
        <v>2270</v>
      </c>
      <c r="F40">
        <v>2054</v>
      </c>
      <c r="G40">
        <v>288</v>
      </c>
      <c r="H40" t="s">
        <v>44</v>
      </c>
      <c r="I40" t="s">
        <v>39</v>
      </c>
      <c r="J40">
        <v>29.7</v>
      </c>
      <c r="K40" s="1">
        <f t="shared" si="4"/>
        <v>2.018331828089559</v>
      </c>
      <c r="L40" s="2">
        <f t="shared" si="5"/>
        <v>7.726212650507529</v>
      </c>
      <c r="M40" s="2">
        <f t="shared" si="6"/>
        <v>7.7275351104754479</v>
      </c>
      <c r="N40" s="2">
        <f t="shared" si="7"/>
        <v>7.6275443904885032</v>
      </c>
    </row>
    <row r="41" spans="1:14" x14ac:dyDescent="0.2">
      <c r="A41" s="4">
        <v>41507.330439814803</v>
      </c>
      <c r="B41">
        <v>20</v>
      </c>
      <c r="C41">
        <v>987</v>
      </c>
      <c r="D41">
        <v>2284</v>
      </c>
      <c r="E41">
        <v>2286</v>
      </c>
      <c r="F41">
        <v>2047</v>
      </c>
      <c r="G41">
        <v>288</v>
      </c>
      <c r="H41" t="s">
        <v>15</v>
      </c>
      <c r="I41" t="s">
        <v>23</v>
      </c>
      <c r="J41">
        <v>29.8</v>
      </c>
      <c r="K41" s="1">
        <f t="shared" si="4"/>
        <v>2.0121778572309421</v>
      </c>
      <c r="L41" s="2">
        <f t="shared" si="5"/>
        <v>7.7336835707759004</v>
      </c>
      <c r="M41" s="2">
        <f t="shared" si="6"/>
        <v>7.7345588443547557</v>
      </c>
      <c r="N41" s="2">
        <f t="shared" si="7"/>
        <v>7.6241305856612893</v>
      </c>
    </row>
    <row r="42" spans="1:14" x14ac:dyDescent="0.2">
      <c r="A42" s="4">
        <v>41507.330694444398</v>
      </c>
      <c r="B42">
        <v>20</v>
      </c>
      <c r="C42">
        <v>987</v>
      </c>
      <c r="D42">
        <v>2272</v>
      </c>
      <c r="E42">
        <v>2272</v>
      </c>
      <c r="F42">
        <v>2056</v>
      </c>
      <c r="G42">
        <v>288</v>
      </c>
      <c r="H42" t="s">
        <v>15</v>
      </c>
      <c r="I42" t="s">
        <v>38</v>
      </c>
      <c r="J42">
        <v>29.9</v>
      </c>
      <c r="K42" s="1">
        <f t="shared" si="4"/>
        <v>2.0060673919359244</v>
      </c>
      <c r="L42" s="2">
        <f t="shared" si="5"/>
        <v>7.7284157798410416</v>
      </c>
      <c r="M42" s="2">
        <f t="shared" si="6"/>
        <v>7.7284157798410416</v>
      </c>
      <c r="N42" s="2">
        <f t="shared" si="7"/>
        <v>7.6285176265750554</v>
      </c>
    </row>
    <row r="43" spans="1:14" x14ac:dyDescent="0.2">
      <c r="A43" s="4">
        <v>41507.344363425902</v>
      </c>
      <c r="B43">
        <v>20</v>
      </c>
      <c r="C43">
        <v>987</v>
      </c>
      <c r="D43">
        <v>2388</v>
      </c>
      <c r="E43">
        <v>2364</v>
      </c>
      <c r="F43">
        <v>2088</v>
      </c>
      <c r="G43">
        <v>288</v>
      </c>
      <c r="H43" t="s">
        <v>25</v>
      </c>
      <c r="I43" t="s">
        <v>19</v>
      </c>
      <c r="J43">
        <v>33.4</v>
      </c>
      <c r="K43" s="1">
        <f t="shared" si="4"/>
        <v>1.8165939826443291</v>
      </c>
      <c r="L43" s="2">
        <f t="shared" si="5"/>
        <v>7.7782114745124931</v>
      </c>
      <c r="M43" s="2">
        <f t="shared" si="6"/>
        <v>7.7681103785259884</v>
      </c>
      <c r="N43" s="2">
        <f t="shared" si="7"/>
        <v>7.643961949002529</v>
      </c>
    </row>
    <row r="44" spans="1:14" x14ac:dyDescent="0.2">
      <c r="A44" s="4">
        <v>41507.344618055598</v>
      </c>
      <c r="B44">
        <v>20</v>
      </c>
      <c r="C44">
        <v>987</v>
      </c>
      <c r="D44">
        <v>2384</v>
      </c>
      <c r="E44">
        <v>2370</v>
      </c>
      <c r="F44">
        <v>2099</v>
      </c>
      <c r="G44">
        <v>288</v>
      </c>
      <c r="H44" t="s">
        <v>49</v>
      </c>
      <c r="I44" t="s">
        <v>50</v>
      </c>
      <c r="J44">
        <v>33.4</v>
      </c>
      <c r="K44" s="1">
        <f t="shared" si="4"/>
        <v>1.8165939826443291</v>
      </c>
      <c r="L44" s="2">
        <f t="shared" si="5"/>
        <v>7.7765350281852408</v>
      </c>
      <c r="M44" s="2">
        <f t="shared" si="6"/>
        <v>7.7706452341291765</v>
      </c>
      <c r="N44" s="2">
        <f t="shared" si="7"/>
        <v>7.6492163198206331</v>
      </c>
    </row>
    <row r="45" spans="1:14" x14ac:dyDescent="0.2">
      <c r="A45" s="4">
        <v>41507.3448726852</v>
      </c>
      <c r="B45">
        <v>21</v>
      </c>
      <c r="C45">
        <v>987</v>
      </c>
      <c r="D45">
        <v>2370</v>
      </c>
      <c r="E45">
        <v>2345</v>
      </c>
      <c r="F45">
        <v>2099</v>
      </c>
      <c r="G45">
        <v>288</v>
      </c>
      <c r="H45" t="s">
        <v>35</v>
      </c>
      <c r="I45" t="s">
        <v>27</v>
      </c>
      <c r="J45">
        <v>33.5</v>
      </c>
      <c r="K45" s="1">
        <f t="shared" si="4"/>
        <v>1.8118010327476293</v>
      </c>
      <c r="L45" s="2">
        <f t="shared" si="5"/>
        <v>7.7706452341291765</v>
      </c>
      <c r="M45" s="2">
        <f t="shared" si="6"/>
        <v>7.7600406808803797</v>
      </c>
      <c r="N45" s="2">
        <f t="shared" si="7"/>
        <v>7.6492163198206331</v>
      </c>
    </row>
    <row r="46" spans="1:14" x14ac:dyDescent="0.2">
      <c r="A46" s="4">
        <v>41507.3450115741</v>
      </c>
      <c r="B46">
        <v>21</v>
      </c>
      <c r="C46">
        <v>987</v>
      </c>
      <c r="D46">
        <v>2369</v>
      </c>
      <c r="E46">
        <v>2352</v>
      </c>
      <c r="F46">
        <v>2088</v>
      </c>
      <c r="G46">
        <v>288</v>
      </c>
      <c r="H46" t="s">
        <v>35</v>
      </c>
      <c r="I46" t="s">
        <v>27</v>
      </c>
      <c r="J46">
        <v>33.5</v>
      </c>
      <c r="K46" s="1">
        <f t="shared" si="4"/>
        <v>1.8118010327476293</v>
      </c>
      <c r="L46" s="2">
        <f t="shared" si="5"/>
        <v>7.7702232041587855</v>
      </c>
      <c r="M46" s="2">
        <f t="shared" si="6"/>
        <v>7.7630213090185176</v>
      </c>
      <c r="N46" s="2">
        <f t="shared" si="7"/>
        <v>7.643961949002529</v>
      </c>
    </row>
    <row r="47" spans="1:14" x14ac:dyDescent="0.2">
      <c r="A47" s="4">
        <v>41507.345243055599</v>
      </c>
      <c r="B47">
        <v>21</v>
      </c>
      <c r="C47">
        <v>987</v>
      </c>
      <c r="D47">
        <v>2373</v>
      </c>
      <c r="E47">
        <v>2350</v>
      </c>
      <c r="F47">
        <v>2096</v>
      </c>
      <c r="G47">
        <v>288</v>
      </c>
      <c r="H47" t="s">
        <v>51</v>
      </c>
      <c r="I47" t="s">
        <v>23</v>
      </c>
      <c r="J47">
        <v>33.6</v>
      </c>
      <c r="K47" s="1">
        <f t="shared" si="4"/>
        <v>1.8070387980577343</v>
      </c>
      <c r="L47" s="2">
        <f t="shared" si="5"/>
        <v>7.7719102564357634</v>
      </c>
      <c r="M47" s="2">
        <f t="shared" si="6"/>
        <v>7.7621706071382048</v>
      </c>
      <c r="N47" s="2">
        <f t="shared" si="7"/>
        <v>7.6477860454409328</v>
      </c>
    </row>
    <row r="48" spans="1:14" x14ac:dyDescent="0.2">
      <c r="A48" s="4">
        <v>41507.368437500001</v>
      </c>
      <c r="B48">
        <v>21</v>
      </c>
      <c r="C48">
        <v>987</v>
      </c>
      <c r="D48">
        <v>2511</v>
      </c>
      <c r="E48">
        <v>2451</v>
      </c>
      <c r="F48">
        <v>2148</v>
      </c>
      <c r="G48">
        <v>288</v>
      </c>
      <c r="H48" t="s">
        <v>52</v>
      </c>
      <c r="I48" t="s">
        <v>34</v>
      </c>
      <c r="J48">
        <v>39.299999999999997</v>
      </c>
      <c r="K48" s="1">
        <f t="shared" si="4"/>
        <v>1.5788288583006114</v>
      </c>
      <c r="L48" s="2">
        <f t="shared" si="5"/>
        <v>7.8284363591575854</v>
      </c>
      <c r="M48" s="2">
        <f t="shared" si="6"/>
        <v>7.8042513835281122</v>
      </c>
      <c r="N48" s="2">
        <f t="shared" si="7"/>
        <v>7.6722924556287557</v>
      </c>
    </row>
    <row r="49" spans="1:14" x14ac:dyDescent="0.2">
      <c r="A49" s="4">
        <v>41507.3687615741</v>
      </c>
      <c r="B49">
        <v>21</v>
      </c>
      <c r="C49">
        <v>987</v>
      </c>
      <c r="D49">
        <v>2515</v>
      </c>
      <c r="E49">
        <v>2446</v>
      </c>
      <c r="F49">
        <v>2150</v>
      </c>
      <c r="G49">
        <v>288</v>
      </c>
      <c r="H49" t="s">
        <v>44</v>
      </c>
      <c r="I49" t="s">
        <v>36</v>
      </c>
      <c r="J49">
        <v>39.4</v>
      </c>
      <c r="K49" s="1">
        <f t="shared" si="4"/>
        <v>1.5754717619528291</v>
      </c>
      <c r="L49" s="2">
        <f t="shared" si="5"/>
        <v>7.8300280825338398</v>
      </c>
      <c r="M49" s="2">
        <f t="shared" si="6"/>
        <v>7.8022093162471178</v>
      </c>
      <c r="N49" s="2">
        <f t="shared" si="7"/>
        <v>7.6732231211217083</v>
      </c>
    </row>
    <row r="50" spans="1:14" x14ac:dyDescent="0.2">
      <c r="A50" s="4">
        <v>41507.368865740696</v>
      </c>
      <c r="B50">
        <v>21</v>
      </c>
      <c r="C50">
        <v>987</v>
      </c>
      <c r="D50">
        <v>2516</v>
      </c>
      <c r="E50">
        <v>2443</v>
      </c>
      <c r="F50">
        <v>2148</v>
      </c>
      <c r="G50">
        <v>288</v>
      </c>
      <c r="H50" t="s">
        <v>20</v>
      </c>
      <c r="I50" t="s">
        <v>38</v>
      </c>
      <c r="J50">
        <v>39.4</v>
      </c>
      <c r="K50" s="1">
        <f t="shared" si="4"/>
        <v>1.5754717619528291</v>
      </c>
      <c r="L50" s="2">
        <f t="shared" si="5"/>
        <v>7.8304256178203309</v>
      </c>
      <c r="M50" s="2">
        <f t="shared" si="6"/>
        <v>7.8009820712577405</v>
      </c>
      <c r="N50" s="2">
        <f t="shared" si="7"/>
        <v>7.6722924556287557</v>
      </c>
    </row>
    <row r="51" spans="1:14" x14ac:dyDescent="0.2">
      <c r="A51" s="4">
        <v>41507.369143518503</v>
      </c>
      <c r="B51">
        <v>21</v>
      </c>
      <c r="C51">
        <v>987</v>
      </c>
      <c r="D51">
        <v>2516</v>
      </c>
      <c r="E51">
        <v>2450</v>
      </c>
      <c r="F51">
        <v>2150</v>
      </c>
      <c r="G51">
        <v>288</v>
      </c>
      <c r="H51" t="s">
        <v>15</v>
      </c>
      <c r="I51" t="s">
        <v>27</v>
      </c>
      <c r="J51">
        <v>39.5</v>
      </c>
      <c r="K51" s="1">
        <f t="shared" si="4"/>
        <v>1.5721336906698644</v>
      </c>
      <c r="L51" s="2">
        <f t="shared" si="5"/>
        <v>7.8304256178203309</v>
      </c>
      <c r="M51" s="2">
        <f t="shared" si="6"/>
        <v>7.8038433035387724</v>
      </c>
      <c r="N51" s="2">
        <f t="shared" si="7"/>
        <v>7.6732231211217083</v>
      </c>
    </row>
    <row r="52" spans="1:14" x14ac:dyDescent="0.2">
      <c r="A52" s="4">
        <v>41507.369594907403</v>
      </c>
      <c r="B52">
        <v>21</v>
      </c>
      <c r="C52">
        <v>987</v>
      </c>
      <c r="D52">
        <v>2518</v>
      </c>
      <c r="E52">
        <v>2453</v>
      </c>
      <c r="F52">
        <v>2156</v>
      </c>
      <c r="G52">
        <v>288</v>
      </c>
      <c r="H52" t="s">
        <v>18</v>
      </c>
      <c r="I52" t="s">
        <v>38</v>
      </c>
      <c r="J52">
        <v>39.6</v>
      </c>
      <c r="K52" s="1">
        <f t="shared" si="4"/>
        <v>1.568814503505366</v>
      </c>
      <c r="L52" s="2">
        <f t="shared" si="5"/>
        <v>7.8312202146042926</v>
      </c>
      <c r="M52" s="2">
        <f t="shared" si="6"/>
        <v>7.8050670442584895</v>
      </c>
      <c r="N52" s="2">
        <f t="shared" si="7"/>
        <v>7.6760099320288875</v>
      </c>
    </row>
    <row r="53" spans="1:14" x14ac:dyDescent="0.2">
      <c r="A53" s="4">
        <v>41507.415717592601</v>
      </c>
      <c r="B53">
        <v>22</v>
      </c>
      <c r="C53">
        <v>986</v>
      </c>
      <c r="D53">
        <v>2673</v>
      </c>
      <c r="E53">
        <v>2546</v>
      </c>
      <c r="F53">
        <v>2217</v>
      </c>
      <c r="G53">
        <v>298</v>
      </c>
      <c r="H53" t="s">
        <v>31</v>
      </c>
      <c r="I53" t="s">
        <v>23</v>
      </c>
      <c r="J53">
        <v>49.8</v>
      </c>
      <c r="K53" s="1">
        <f t="shared" si="4"/>
        <v>1.3092500648210947</v>
      </c>
      <c r="L53" s="2">
        <f t="shared" si="5"/>
        <v>7.8909567161389189</v>
      </c>
      <c r="M53" s="2">
        <f t="shared" si="6"/>
        <v>7.8422787791173523</v>
      </c>
      <c r="N53" s="2">
        <f t="shared" si="7"/>
        <v>7.7039102096163115</v>
      </c>
    </row>
    <row r="54" spans="1:14" x14ac:dyDescent="0.2">
      <c r="A54" s="4">
        <v>41507.415902777801</v>
      </c>
      <c r="B54">
        <v>22</v>
      </c>
      <c r="C54">
        <v>986</v>
      </c>
      <c r="D54">
        <v>2681</v>
      </c>
      <c r="E54">
        <v>2556</v>
      </c>
      <c r="F54">
        <v>2225</v>
      </c>
      <c r="G54">
        <v>298</v>
      </c>
      <c r="H54" t="s">
        <v>31</v>
      </c>
      <c r="I54" t="s">
        <v>27</v>
      </c>
      <c r="J54">
        <v>49.8</v>
      </c>
      <c r="K54" s="1">
        <f t="shared" si="4"/>
        <v>1.3092500648210947</v>
      </c>
      <c r="L54" s="2">
        <f t="shared" si="5"/>
        <v>7.8939451382359591</v>
      </c>
      <c r="M54" s="2">
        <f t="shared" si="6"/>
        <v>7.8461988154974254</v>
      </c>
      <c r="N54" s="2">
        <f t="shared" si="7"/>
        <v>7.7075121946003406</v>
      </c>
    </row>
    <row r="55" spans="1:14" x14ac:dyDescent="0.2">
      <c r="A55" s="4">
        <v>41507.416215277801</v>
      </c>
      <c r="B55">
        <v>22</v>
      </c>
      <c r="C55">
        <v>986</v>
      </c>
      <c r="D55">
        <v>2691</v>
      </c>
      <c r="E55">
        <v>2553</v>
      </c>
      <c r="F55">
        <v>2219</v>
      </c>
      <c r="G55">
        <v>298</v>
      </c>
      <c r="H55" t="s">
        <v>29</v>
      </c>
      <c r="I55" t="s">
        <v>24</v>
      </c>
      <c r="J55">
        <v>49.9</v>
      </c>
      <c r="K55" s="1">
        <f t="shared" si="4"/>
        <v>1.3073238620325072</v>
      </c>
      <c r="L55" s="2">
        <f t="shared" si="5"/>
        <v>7.897668150726906</v>
      </c>
      <c r="M55" s="2">
        <f t="shared" si="6"/>
        <v>7.8450244172414836</v>
      </c>
      <c r="N55" s="2">
        <f t="shared" si="7"/>
        <v>7.7048119229325938</v>
      </c>
    </row>
    <row r="56" spans="1:14" x14ac:dyDescent="0.2">
      <c r="A56" s="4">
        <v>41507.416562500002</v>
      </c>
      <c r="B56">
        <v>22</v>
      </c>
      <c r="C56">
        <v>986</v>
      </c>
      <c r="D56">
        <v>2691</v>
      </c>
      <c r="E56">
        <v>2548</v>
      </c>
      <c r="F56">
        <v>2223</v>
      </c>
      <c r="G56">
        <v>308</v>
      </c>
      <c r="H56" t="s">
        <v>31</v>
      </c>
      <c r="I56" t="s">
        <v>24</v>
      </c>
      <c r="J56">
        <v>49.9</v>
      </c>
      <c r="K56" s="1">
        <f t="shared" si="4"/>
        <v>1.3073238620325072</v>
      </c>
      <c r="L56" s="2">
        <f t="shared" si="5"/>
        <v>7.897668150726906</v>
      </c>
      <c r="M56" s="2">
        <f t="shared" si="6"/>
        <v>7.843064016692054</v>
      </c>
      <c r="N56" s="2">
        <f t="shared" si="7"/>
        <v>7.7066129139641966</v>
      </c>
    </row>
    <row r="57" spans="1:14" x14ac:dyDescent="0.2">
      <c r="A57" s="4">
        <v>41507.417858796303</v>
      </c>
      <c r="B57">
        <v>24</v>
      </c>
      <c r="C57">
        <v>986</v>
      </c>
      <c r="D57">
        <v>2689</v>
      </c>
      <c r="E57">
        <v>2557</v>
      </c>
      <c r="F57">
        <v>2225</v>
      </c>
      <c r="G57">
        <v>288</v>
      </c>
      <c r="H57" t="s">
        <v>29</v>
      </c>
      <c r="I57" t="s">
        <v>23</v>
      </c>
      <c r="J57">
        <v>50.2</v>
      </c>
      <c r="K57" s="1">
        <f t="shared" si="4"/>
        <v>1.3016028188690809</v>
      </c>
      <c r="L57" s="2">
        <f t="shared" si="5"/>
        <v>7.8969246562688644</v>
      </c>
      <c r="M57" s="2">
        <f t="shared" si="6"/>
        <v>7.8465899752911863</v>
      </c>
      <c r="N57" s="2">
        <f t="shared" si="7"/>
        <v>7.7075121946003406</v>
      </c>
    </row>
    <row r="58" spans="1:14" x14ac:dyDescent="0.2">
      <c r="A58" s="4">
        <v>41507.441932870403</v>
      </c>
      <c r="B58">
        <v>23</v>
      </c>
      <c r="C58">
        <v>986</v>
      </c>
      <c r="D58">
        <v>2712</v>
      </c>
      <c r="E58">
        <v>2574</v>
      </c>
      <c r="F58">
        <v>2232</v>
      </c>
      <c r="G58">
        <v>278</v>
      </c>
      <c r="H58" t="s">
        <v>15</v>
      </c>
      <c r="I58" t="s">
        <v>17</v>
      </c>
      <c r="J58">
        <v>54.3</v>
      </c>
      <c r="K58" s="1">
        <f t="shared" si="4"/>
        <v>1.2314004248152048</v>
      </c>
      <c r="L58" s="2">
        <f t="shared" si="5"/>
        <v>7.9054416490602861</v>
      </c>
      <c r="M58" s="2">
        <f t="shared" si="6"/>
        <v>7.8532163881560724</v>
      </c>
      <c r="N58" s="2">
        <f t="shared" si="7"/>
        <v>7.7106533235012016</v>
      </c>
    </row>
    <row r="59" spans="1:14" x14ac:dyDescent="0.2">
      <c r="A59" s="4">
        <v>41507.442083333299</v>
      </c>
      <c r="B59">
        <v>24</v>
      </c>
      <c r="C59">
        <v>986</v>
      </c>
      <c r="D59">
        <v>2711</v>
      </c>
      <c r="E59">
        <v>2573</v>
      </c>
      <c r="F59">
        <v>2232</v>
      </c>
      <c r="G59">
        <v>278</v>
      </c>
      <c r="H59" t="s">
        <v>31</v>
      </c>
      <c r="I59" t="s">
        <v>50</v>
      </c>
      <c r="J59">
        <v>54.4</v>
      </c>
      <c r="K59" s="1">
        <f t="shared" si="4"/>
        <v>1.2298598745772944</v>
      </c>
      <c r="L59" s="2">
        <f t="shared" si="5"/>
        <v>7.9050728494986657</v>
      </c>
      <c r="M59" s="2">
        <f t="shared" si="6"/>
        <v>7.8528278122817445</v>
      </c>
      <c r="N59" s="2">
        <f t="shared" si="7"/>
        <v>7.7106533235012016</v>
      </c>
    </row>
    <row r="60" spans="1:14" x14ac:dyDescent="0.2">
      <c r="A60" s="4">
        <v>41507.442592592597</v>
      </c>
      <c r="B60">
        <v>24</v>
      </c>
      <c r="C60">
        <v>986</v>
      </c>
      <c r="D60">
        <v>2715</v>
      </c>
      <c r="E60">
        <v>2578</v>
      </c>
      <c r="F60">
        <v>2221</v>
      </c>
      <c r="G60">
        <v>288</v>
      </c>
      <c r="H60" t="s">
        <v>29</v>
      </c>
      <c r="I60" t="s">
        <v>53</v>
      </c>
      <c r="J60">
        <v>54.4</v>
      </c>
      <c r="K60" s="1">
        <f t="shared" si="4"/>
        <v>1.2298598745772944</v>
      </c>
      <c r="L60" s="2">
        <f t="shared" si="5"/>
        <v>7.9065472323680357</v>
      </c>
      <c r="M60" s="2">
        <f t="shared" si="6"/>
        <v>7.8547691834991324</v>
      </c>
      <c r="N60" s="2">
        <f t="shared" si="7"/>
        <v>7.7057128238944275</v>
      </c>
    </row>
    <row r="61" spans="1:14" x14ac:dyDescent="0.2">
      <c r="A61" s="4">
        <v>41507.443101851903</v>
      </c>
      <c r="B61">
        <v>24</v>
      </c>
      <c r="C61">
        <v>986</v>
      </c>
      <c r="D61">
        <v>2714</v>
      </c>
      <c r="E61">
        <v>2576</v>
      </c>
      <c r="F61">
        <v>2211</v>
      </c>
      <c r="G61">
        <v>288</v>
      </c>
      <c r="H61" t="s">
        <v>31</v>
      </c>
      <c r="I61" t="s">
        <v>43</v>
      </c>
      <c r="J61">
        <v>54.5</v>
      </c>
      <c r="K61" s="1">
        <f t="shared" si="4"/>
        <v>1.2283269111722344</v>
      </c>
      <c r="L61" s="2">
        <f t="shared" si="5"/>
        <v>7.9061788403948148</v>
      </c>
      <c r="M61" s="2">
        <f t="shared" si="6"/>
        <v>7.8539930872242438</v>
      </c>
      <c r="N61" s="2">
        <f t="shared" si="7"/>
        <v>7.7012001808574464</v>
      </c>
    </row>
    <row r="62" spans="1:14" x14ac:dyDescent="0.2">
      <c r="A62" s="4">
        <v>41507.4444560185</v>
      </c>
      <c r="B62">
        <v>26</v>
      </c>
      <c r="C62">
        <v>986</v>
      </c>
      <c r="D62">
        <v>2707</v>
      </c>
      <c r="E62">
        <v>2578</v>
      </c>
      <c r="F62">
        <v>2214</v>
      </c>
      <c r="G62">
        <v>288</v>
      </c>
      <c r="H62" t="s">
        <v>20</v>
      </c>
      <c r="I62" t="s">
        <v>43</v>
      </c>
      <c r="J62">
        <v>54.7</v>
      </c>
      <c r="K62" s="1">
        <f t="shared" ref="K62:K93" si="8">1/SIN(J62/180*PI())</f>
        <v>1.2252835945245224</v>
      </c>
      <c r="L62" s="2">
        <f t="shared" ref="L62:L93" si="9">LN(D62)</f>
        <v>7.9035962896143008</v>
      </c>
      <c r="M62" s="2">
        <f t="shared" ref="M62:M93" si="10">LN(E62)</f>
        <v>7.8547691834991324</v>
      </c>
      <c r="N62" s="2">
        <f t="shared" ref="N62:N93" si="11">LN(F62)</f>
        <v>7.7025561132685825</v>
      </c>
    </row>
    <row r="63" spans="1:14" x14ac:dyDescent="0.2">
      <c r="A63" s="4">
        <v>41507.506388888898</v>
      </c>
      <c r="B63">
        <v>24</v>
      </c>
      <c r="C63">
        <v>985</v>
      </c>
      <c r="D63">
        <v>2759</v>
      </c>
      <c r="E63">
        <v>2602</v>
      </c>
      <c r="F63">
        <v>2244</v>
      </c>
      <c r="G63">
        <v>308</v>
      </c>
      <c r="H63" t="s">
        <v>54</v>
      </c>
      <c r="I63" t="s">
        <v>53</v>
      </c>
      <c r="J63">
        <v>58.6</v>
      </c>
      <c r="K63" s="1">
        <f t="shared" si="8"/>
        <v>1.171576434808757</v>
      </c>
      <c r="L63" s="2">
        <f t="shared" si="9"/>
        <v>7.9226235742172859</v>
      </c>
      <c r="M63" s="2">
        <f t="shared" si="10"/>
        <v>7.8640356590724503</v>
      </c>
      <c r="N63" s="2">
        <f t="shared" si="11"/>
        <v>7.7160152666425867</v>
      </c>
    </row>
    <row r="64" spans="1:14" x14ac:dyDescent="0.2">
      <c r="A64" s="4">
        <v>41507.506655092599</v>
      </c>
      <c r="B64">
        <v>25</v>
      </c>
      <c r="C64">
        <v>985</v>
      </c>
      <c r="D64">
        <v>2763</v>
      </c>
      <c r="E64">
        <v>2608</v>
      </c>
      <c r="F64">
        <v>2251</v>
      </c>
      <c r="G64">
        <v>308</v>
      </c>
      <c r="H64" t="s">
        <v>54</v>
      </c>
      <c r="I64" t="s">
        <v>23</v>
      </c>
      <c r="J64">
        <v>58.6</v>
      </c>
      <c r="K64" s="1">
        <f t="shared" si="8"/>
        <v>1.171576434808757</v>
      </c>
      <c r="L64" s="2">
        <f t="shared" si="9"/>
        <v>7.9240723249234168</v>
      </c>
      <c r="M64" s="2">
        <f t="shared" si="10"/>
        <v>7.8663389230465439</v>
      </c>
      <c r="N64" s="2">
        <f t="shared" si="11"/>
        <v>7.7191298409067324</v>
      </c>
    </row>
    <row r="65" spans="1:14" x14ac:dyDescent="0.2">
      <c r="A65" s="4">
        <v>41507.507083333301</v>
      </c>
      <c r="B65">
        <v>25</v>
      </c>
      <c r="C65">
        <v>985</v>
      </c>
      <c r="D65">
        <v>2760</v>
      </c>
      <c r="E65">
        <v>2611</v>
      </c>
      <c r="F65">
        <v>2238</v>
      </c>
      <c r="G65">
        <v>308</v>
      </c>
      <c r="H65" t="s">
        <v>44</v>
      </c>
      <c r="I65" t="s">
        <v>27</v>
      </c>
      <c r="J65">
        <v>58.6</v>
      </c>
      <c r="K65" s="1">
        <f t="shared" si="8"/>
        <v>1.171576434808757</v>
      </c>
      <c r="L65" s="2">
        <f t="shared" si="9"/>
        <v>7.9229859587111955</v>
      </c>
      <c r="M65" s="2">
        <f t="shared" si="10"/>
        <v>7.8674885686991285</v>
      </c>
      <c r="N65" s="2">
        <f t="shared" si="11"/>
        <v>7.7133378888718704</v>
      </c>
    </row>
    <row r="66" spans="1:14" x14ac:dyDescent="0.2">
      <c r="A66" s="4">
        <v>41507.5074537037</v>
      </c>
      <c r="B66">
        <v>25</v>
      </c>
      <c r="C66">
        <v>985</v>
      </c>
      <c r="D66">
        <v>2755</v>
      </c>
      <c r="E66">
        <v>2610</v>
      </c>
      <c r="F66">
        <v>2236</v>
      </c>
      <c r="G66">
        <v>308</v>
      </c>
      <c r="H66" t="s">
        <v>40</v>
      </c>
      <c r="I66" t="s">
        <v>24</v>
      </c>
      <c r="J66">
        <v>58.6</v>
      </c>
      <c r="K66" s="1">
        <f t="shared" si="8"/>
        <v>1.171576434808757</v>
      </c>
      <c r="L66" s="2">
        <f t="shared" si="9"/>
        <v>7.9211727215870145</v>
      </c>
      <c r="M66" s="2">
        <f t="shared" si="10"/>
        <v>7.8671055003167387</v>
      </c>
      <c r="N66" s="2">
        <f t="shared" si="11"/>
        <v>7.7124438342749899</v>
      </c>
    </row>
    <row r="67" spans="1:14" x14ac:dyDescent="0.2">
      <c r="A67" s="4">
        <v>41507.508206018501</v>
      </c>
      <c r="B67">
        <v>26</v>
      </c>
      <c r="C67">
        <v>985</v>
      </c>
      <c r="D67">
        <v>2752</v>
      </c>
      <c r="E67">
        <v>2601</v>
      </c>
      <c r="F67">
        <v>2261</v>
      </c>
      <c r="G67">
        <v>308</v>
      </c>
      <c r="H67" t="s">
        <v>40</v>
      </c>
      <c r="I67" t="s">
        <v>24</v>
      </c>
      <c r="J67">
        <v>58.5</v>
      </c>
      <c r="K67" s="1">
        <f t="shared" si="8"/>
        <v>1.172827696614009</v>
      </c>
      <c r="L67" s="2">
        <f t="shared" si="9"/>
        <v>7.9200831990532343</v>
      </c>
      <c r="M67" s="2">
        <f t="shared" si="10"/>
        <v>7.8636512654486515</v>
      </c>
      <c r="N67" s="2">
        <f t="shared" si="11"/>
        <v>7.7235624722779699</v>
      </c>
    </row>
    <row r="68" spans="1:14" x14ac:dyDescent="0.2">
      <c r="A68" s="4">
        <v>41507.554375</v>
      </c>
      <c r="B68">
        <v>26</v>
      </c>
      <c r="C68">
        <v>985</v>
      </c>
      <c r="D68">
        <v>2748</v>
      </c>
      <c r="E68">
        <v>2603</v>
      </c>
      <c r="F68">
        <v>2258</v>
      </c>
      <c r="G68">
        <v>288</v>
      </c>
      <c r="H68" t="s">
        <v>40</v>
      </c>
      <c r="I68" t="s">
        <v>45</v>
      </c>
      <c r="J68">
        <v>53.9</v>
      </c>
      <c r="K68" s="1">
        <f t="shared" si="8"/>
        <v>1.2376392575308548</v>
      </c>
      <c r="L68" s="2">
        <f t="shared" si="9"/>
        <v>7.9186286533422399</v>
      </c>
      <c r="M68" s="2">
        <f t="shared" si="10"/>
        <v>7.8644199049945653</v>
      </c>
      <c r="N68" s="2">
        <f t="shared" si="11"/>
        <v>7.7222347447096071</v>
      </c>
    </row>
    <row r="69" spans="1:14" x14ac:dyDescent="0.2">
      <c r="A69" s="4">
        <v>41507.555416666699</v>
      </c>
      <c r="B69">
        <v>26</v>
      </c>
      <c r="C69">
        <v>985</v>
      </c>
      <c r="D69">
        <v>2738</v>
      </c>
      <c r="E69">
        <v>2600</v>
      </c>
      <c r="F69">
        <v>2234</v>
      </c>
      <c r="G69">
        <v>288</v>
      </c>
      <c r="H69" t="s">
        <v>42</v>
      </c>
      <c r="I69" t="s">
        <v>38</v>
      </c>
      <c r="J69">
        <v>53.8</v>
      </c>
      <c r="K69" s="1">
        <f t="shared" si="8"/>
        <v>1.2392183171231326</v>
      </c>
      <c r="L69" s="2">
        <f t="shared" si="9"/>
        <v>7.9149830058483941</v>
      </c>
      <c r="M69" s="2">
        <f t="shared" si="10"/>
        <v>7.8632667240095735</v>
      </c>
      <c r="N69" s="2">
        <f t="shared" si="11"/>
        <v>7.7115489796291463</v>
      </c>
    </row>
    <row r="70" spans="1:14" x14ac:dyDescent="0.2">
      <c r="A70" s="4">
        <v>41507.555567129602</v>
      </c>
      <c r="B70">
        <v>27</v>
      </c>
      <c r="C70">
        <v>985</v>
      </c>
      <c r="D70">
        <v>2752</v>
      </c>
      <c r="E70">
        <v>2603</v>
      </c>
      <c r="F70">
        <v>2235</v>
      </c>
      <c r="G70">
        <v>288</v>
      </c>
      <c r="H70" t="s">
        <v>52</v>
      </c>
      <c r="I70" t="s">
        <v>23</v>
      </c>
      <c r="J70">
        <v>53.8</v>
      </c>
      <c r="K70" s="1">
        <f t="shared" si="8"/>
        <v>1.2392183171231326</v>
      </c>
      <c r="L70" s="2">
        <f t="shared" si="9"/>
        <v>7.9200831990532343</v>
      </c>
      <c r="M70" s="2">
        <f t="shared" si="10"/>
        <v>7.8644199049945653</v>
      </c>
      <c r="N70" s="2">
        <f t="shared" si="11"/>
        <v>7.7119965070476688</v>
      </c>
    </row>
    <row r="71" spans="1:14" x14ac:dyDescent="0.2">
      <c r="A71" s="4">
        <v>41507.557025463</v>
      </c>
      <c r="B71">
        <v>28</v>
      </c>
      <c r="C71">
        <v>985</v>
      </c>
      <c r="D71">
        <v>2722</v>
      </c>
      <c r="E71">
        <v>2589</v>
      </c>
      <c r="F71">
        <v>2232</v>
      </c>
      <c r="G71">
        <v>288</v>
      </c>
      <c r="H71" t="s">
        <v>20</v>
      </c>
      <c r="I71" t="s">
        <v>50</v>
      </c>
      <c r="J71">
        <v>53.5</v>
      </c>
      <c r="K71" s="1">
        <f t="shared" si="8"/>
        <v>1.2440025693531807</v>
      </c>
      <c r="L71" s="2">
        <f t="shared" si="9"/>
        <v>7.9091221832114114</v>
      </c>
      <c r="M71" s="2">
        <f t="shared" si="10"/>
        <v>7.8590269797515377</v>
      </c>
      <c r="N71" s="2">
        <f t="shared" si="11"/>
        <v>7.7106533235012016</v>
      </c>
    </row>
    <row r="72" spans="1:14" x14ac:dyDescent="0.2">
      <c r="A72" s="4">
        <v>41507.557511574101</v>
      </c>
      <c r="B72">
        <v>29</v>
      </c>
      <c r="C72">
        <v>985</v>
      </c>
      <c r="D72">
        <v>2723</v>
      </c>
      <c r="E72">
        <v>2588</v>
      </c>
      <c r="F72">
        <v>2227</v>
      </c>
      <c r="G72">
        <v>298</v>
      </c>
      <c r="H72" t="s">
        <v>44</v>
      </c>
      <c r="I72" t="s">
        <v>17</v>
      </c>
      <c r="J72">
        <v>53.4</v>
      </c>
      <c r="K72" s="1">
        <f t="shared" si="8"/>
        <v>1.2456131448333823</v>
      </c>
      <c r="L72" s="2">
        <f t="shared" si="9"/>
        <v>7.9094894926737593</v>
      </c>
      <c r="M72" s="2">
        <f t="shared" si="10"/>
        <v>7.8586406556207908</v>
      </c>
      <c r="N72" s="2">
        <f t="shared" si="11"/>
        <v>7.7084106672573673</v>
      </c>
    </row>
    <row r="73" spans="1:14" x14ac:dyDescent="0.2">
      <c r="A73" s="4">
        <v>41507.613483796304</v>
      </c>
      <c r="B73">
        <v>26</v>
      </c>
      <c r="C73">
        <v>984</v>
      </c>
      <c r="D73">
        <v>2577</v>
      </c>
      <c r="E73">
        <v>2486</v>
      </c>
      <c r="F73">
        <v>2171</v>
      </c>
      <c r="G73">
        <v>288</v>
      </c>
      <c r="H73" t="s">
        <v>54</v>
      </c>
      <c r="I73" t="s">
        <v>45</v>
      </c>
      <c r="J73">
        <v>42.1</v>
      </c>
      <c r="K73" s="1">
        <f t="shared" si="8"/>
        <v>1.4915875529420985</v>
      </c>
      <c r="L73" s="2">
        <f t="shared" si="9"/>
        <v>7.8543812106523649</v>
      </c>
      <c r="M73" s="2">
        <f t="shared" si="10"/>
        <v>7.818430272070656</v>
      </c>
      <c r="N73" s="2">
        <f t="shared" si="11"/>
        <v>7.6829431698782917</v>
      </c>
    </row>
    <row r="74" spans="1:14" x14ac:dyDescent="0.2">
      <c r="A74" s="4">
        <v>41507.613842592596</v>
      </c>
      <c r="B74">
        <v>26</v>
      </c>
      <c r="C74">
        <v>984</v>
      </c>
      <c r="D74">
        <v>2578</v>
      </c>
      <c r="E74">
        <v>2479</v>
      </c>
      <c r="F74">
        <v>2157</v>
      </c>
      <c r="G74">
        <v>298</v>
      </c>
      <c r="H74" t="s">
        <v>52</v>
      </c>
      <c r="I74" t="s">
        <v>43</v>
      </c>
      <c r="J74">
        <v>42</v>
      </c>
      <c r="K74" s="1">
        <f t="shared" si="8"/>
        <v>1.4944765498646086</v>
      </c>
      <c r="L74" s="2">
        <f t="shared" si="9"/>
        <v>7.8547691834991324</v>
      </c>
      <c r="M74" s="2">
        <f t="shared" si="10"/>
        <v>7.8156105320351905</v>
      </c>
      <c r="N74" s="2">
        <f t="shared" si="11"/>
        <v>7.6764736463891561</v>
      </c>
    </row>
    <row r="75" spans="1:14" x14ac:dyDescent="0.2">
      <c r="A75" s="4">
        <v>41507.614155092597</v>
      </c>
      <c r="B75">
        <v>26</v>
      </c>
      <c r="C75">
        <v>984</v>
      </c>
      <c r="D75">
        <v>2566</v>
      </c>
      <c r="E75">
        <v>2482</v>
      </c>
      <c r="F75">
        <v>2154</v>
      </c>
      <c r="G75">
        <v>298</v>
      </c>
      <c r="H75" t="s">
        <v>52</v>
      </c>
      <c r="I75" t="s">
        <v>23</v>
      </c>
      <c r="J75">
        <v>41.9</v>
      </c>
      <c r="K75" s="1">
        <f t="shared" si="8"/>
        <v>1.4973813298075349</v>
      </c>
      <c r="L75" s="2">
        <f t="shared" si="9"/>
        <v>7.8501035451755818</v>
      </c>
      <c r="M75" s="2">
        <f t="shared" si="10"/>
        <v>7.8168199657645525</v>
      </c>
      <c r="N75" s="2">
        <f t="shared" si="11"/>
        <v>7.675081857716334</v>
      </c>
    </row>
    <row r="76" spans="1:14" x14ac:dyDescent="0.2">
      <c r="A76" s="4">
        <v>41507.614502314798</v>
      </c>
      <c r="B76">
        <v>26</v>
      </c>
      <c r="C76">
        <v>984</v>
      </c>
      <c r="D76">
        <v>2560</v>
      </c>
      <c r="E76">
        <v>2476</v>
      </c>
      <c r="F76">
        <v>2163</v>
      </c>
      <c r="G76">
        <v>298</v>
      </c>
      <c r="H76" t="s">
        <v>52</v>
      </c>
      <c r="I76" t="s">
        <v>23</v>
      </c>
      <c r="J76">
        <v>41.9</v>
      </c>
      <c r="K76" s="1">
        <f t="shared" si="8"/>
        <v>1.4973813298075349</v>
      </c>
      <c r="L76" s="2">
        <f t="shared" si="9"/>
        <v>7.8477625374736082</v>
      </c>
      <c r="M76" s="2">
        <f t="shared" si="10"/>
        <v>7.814399633804487</v>
      </c>
      <c r="N76" s="2">
        <f t="shared" si="11"/>
        <v>7.6792514259530584</v>
      </c>
    </row>
    <row r="77" spans="1:14" x14ac:dyDescent="0.2">
      <c r="A77" s="4">
        <v>41507.614999999998</v>
      </c>
      <c r="B77">
        <v>27</v>
      </c>
      <c r="C77">
        <v>984</v>
      </c>
      <c r="D77">
        <v>2556</v>
      </c>
      <c r="E77">
        <v>2475</v>
      </c>
      <c r="F77">
        <v>2159</v>
      </c>
      <c r="G77">
        <v>288</v>
      </c>
      <c r="H77" t="s">
        <v>54</v>
      </c>
      <c r="I77" t="s">
        <v>50</v>
      </c>
      <c r="J77">
        <v>41.7</v>
      </c>
      <c r="K77" s="1">
        <f t="shared" si="8"/>
        <v>1.5032386796594364</v>
      </c>
      <c r="L77" s="2">
        <f t="shared" si="9"/>
        <v>7.8461988154974254</v>
      </c>
      <c r="M77" s="2">
        <f t="shared" si="10"/>
        <v>7.8139956750027908</v>
      </c>
      <c r="N77" s="2">
        <f t="shared" si="11"/>
        <v>7.6774004305148074</v>
      </c>
    </row>
    <row r="78" spans="1:14" x14ac:dyDescent="0.2">
      <c r="A78" s="4">
        <v>41507.655462962997</v>
      </c>
      <c r="B78">
        <v>26</v>
      </c>
      <c r="C78">
        <v>984</v>
      </c>
      <c r="D78">
        <v>2331</v>
      </c>
      <c r="E78">
        <v>2321</v>
      </c>
      <c r="F78">
        <v>2062</v>
      </c>
      <c r="G78">
        <v>298</v>
      </c>
      <c r="H78" t="s">
        <v>20</v>
      </c>
      <c r="I78" t="s">
        <v>53</v>
      </c>
      <c r="J78">
        <v>31.8</v>
      </c>
      <c r="K78" s="1">
        <f t="shared" si="8"/>
        <v>1.8976923843440392</v>
      </c>
      <c r="L78" s="2">
        <f t="shared" si="9"/>
        <v>7.7540526390357574</v>
      </c>
      <c r="M78" s="2">
        <f t="shared" si="10"/>
        <v>7.7497534062744373</v>
      </c>
      <c r="N78" s="2">
        <f t="shared" si="11"/>
        <v>7.6314316645769056</v>
      </c>
    </row>
    <row r="79" spans="1:14" x14ac:dyDescent="0.2">
      <c r="A79" s="4">
        <v>41507.656064814801</v>
      </c>
      <c r="B79">
        <v>26</v>
      </c>
      <c r="C79">
        <v>984</v>
      </c>
      <c r="D79">
        <v>2324</v>
      </c>
      <c r="E79">
        <v>2321</v>
      </c>
      <c r="F79">
        <v>2072</v>
      </c>
      <c r="G79">
        <v>288</v>
      </c>
      <c r="H79" t="s">
        <v>20</v>
      </c>
      <c r="I79" t="s">
        <v>47</v>
      </c>
      <c r="J79">
        <v>31.6</v>
      </c>
      <c r="K79" s="1">
        <f t="shared" si="8"/>
        <v>1.9084482781052174</v>
      </c>
      <c r="L79" s="2">
        <f t="shared" si="9"/>
        <v>7.7510451179718016</v>
      </c>
      <c r="M79" s="2">
        <f t="shared" si="10"/>
        <v>7.7497534062744373</v>
      </c>
      <c r="N79" s="2">
        <f t="shared" si="11"/>
        <v>7.6362696033793735</v>
      </c>
    </row>
    <row r="80" spans="1:14" x14ac:dyDescent="0.2">
      <c r="A80" s="4">
        <v>41507.656527777799</v>
      </c>
      <c r="B80">
        <v>27</v>
      </c>
      <c r="C80">
        <v>984</v>
      </c>
      <c r="D80">
        <v>2308</v>
      </c>
      <c r="E80">
        <v>2313</v>
      </c>
      <c r="F80">
        <v>2068</v>
      </c>
      <c r="G80">
        <v>288</v>
      </c>
      <c r="H80" t="s">
        <v>20</v>
      </c>
      <c r="I80" t="s">
        <v>47</v>
      </c>
      <c r="J80">
        <v>31.5</v>
      </c>
      <c r="K80" s="1">
        <f t="shared" si="8"/>
        <v>1.913880855430943</v>
      </c>
      <c r="L80" s="2">
        <f t="shared" si="9"/>
        <v>7.7441366276279906</v>
      </c>
      <c r="M80" s="2">
        <f t="shared" si="10"/>
        <v>7.7463006622314392</v>
      </c>
      <c r="N80" s="2">
        <f t="shared" si="11"/>
        <v>7.6343372356283199</v>
      </c>
    </row>
    <row r="81" spans="1:14" x14ac:dyDescent="0.2">
      <c r="A81" s="4">
        <v>41507.656990740703</v>
      </c>
      <c r="B81">
        <v>27</v>
      </c>
      <c r="C81">
        <v>984</v>
      </c>
      <c r="D81">
        <v>2310</v>
      </c>
      <c r="E81">
        <v>2303</v>
      </c>
      <c r="F81">
        <v>2080</v>
      </c>
      <c r="G81">
        <v>288</v>
      </c>
      <c r="H81" t="s">
        <v>20</v>
      </c>
      <c r="I81" t="s">
        <v>47</v>
      </c>
      <c r="J81">
        <v>31.4</v>
      </c>
      <c r="K81" s="1">
        <f t="shared" si="8"/>
        <v>1.919350313097455</v>
      </c>
      <c r="L81" s="2">
        <f t="shared" si="9"/>
        <v>7.7450028035158391</v>
      </c>
      <c r="M81" s="2">
        <f t="shared" si="10"/>
        <v>7.7419678998206853</v>
      </c>
      <c r="N81" s="2">
        <f t="shared" si="11"/>
        <v>7.6401231726953638</v>
      </c>
    </row>
    <row r="82" spans="1:14" x14ac:dyDescent="0.2">
      <c r="A82" s="4">
        <v>41507.657187500001</v>
      </c>
      <c r="B82">
        <v>27</v>
      </c>
      <c r="C82">
        <v>984</v>
      </c>
      <c r="D82">
        <v>2310</v>
      </c>
      <c r="E82">
        <v>2310</v>
      </c>
      <c r="F82">
        <v>2057</v>
      </c>
      <c r="G82">
        <v>288</v>
      </c>
      <c r="H82" t="s">
        <v>44</v>
      </c>
      <c r="I82" t="s">
        <v>50</v>
      </c>
      <c r="J82">
        <v>31.3</v>
      </c>
      <c r="K82" s="1">
        <f t="shared" si="8"/>
        <v>1.924857001664892</v>
      </c>
      <c r="L82" s="2">
        <f t="shared" si="9"/>
        <v>7.7450028035158391</v>
      </c>
      <c r="M82" s="2">
        <f t="shared" si="10"/>
        <v>7.7450028035158391</v>
      </c>
      <c r="N82" s="2">
        <f t="shared" si="11"/>
        <v>7.6290038896529575</v>
      </c>
    </row>
    <row r="83" spans="1:14" x14ac:dyDescent="0.2">
      <c r="A83" s="4">
        <v>41507.665289351899</v>
      </c>
      <c r="B83">
        <v>28</v>
      </c>
      <c r="C83">
        <v>983</v>
      </c>
      <c r="D83">
        <v>2259</v>
      </c>
      <c r="E83">
        <v>2273</v>
      </c>
      <c r="F83">
        <v>2019</v>
      </c>
      <c r="G83">
        <v>288</v>
      </c>
      <c r="H83" t="s">
        <v>44</v>
      </c>
      <c r="I83" t="s">
        <v>45</v>
      </c>
      <c r="J83">
        <v>29.3</v>
      </c>
      <c r="K83" s="1">
        <f t="shared" si="8"/>
        <v>2.0433916182045806</v>
      </c>
      <c r="L83" s="2">
        <f t="shared" si="9"/>
        <v>7.7226775164680035</v>
      </c>
      <c r="M83" s="2">
        <f t="shared" si="10"/>
        <v>7.7288558238525429</v>
      </c>
      <c r="N83" s="2">
        <f t="shared" si="11"/>
        <v>7.6103576183128379</v>
      </c>
    </row>
    <row r="84" spans="1:14" x14ac:dyDescent="0.2">
      <c r="A84" s="4">
        <v>41507.665474537003</v>
      </c>
      <c r="B84">
        <v>28</v>
      </c>
      <c r="C84">
        <v>983</v>
      </c>
      <c r="D84">
        <v>2262</v>
      </c>
      <c r="E84">
        <v>2274</v>
      </c>
      <c r="F84">
        <v>2027</v>
      </c>
      <c r="G84">
        <v>288</v>
      </c>
      <c r="H84" t="s">
        <v>44</v>
      </c>
      <c r="I84" t="s">
        <v>17</v>
      </c>
      <c r="J84">
        <v>29.2</v>
      </c>
      <c r="K84" s="1">
        <f t="shared" si="8"/>
        <v>2.0497698083202862</v>
      </c>
      <c r="L84" s="2">
        <f t="shared" si="9"/>
        <v>7.7240046566760654</v>
      </c>
      <c r="M84" s="2">
        <f t="shared" si="10"/>
        <v>7.7292956743104817</v>
      </c>
      <c r="N84" s="2">
        <f t="shared" si="11"/>
        <v>7.6143121464519998</v>
      </c>
    </row>
    <row r="85" spans="1:14" x14ac:dyDescent="0.2">
      <c r="A85" s="4">
        <v>41507.665740740696</v>
      </c>
      <c r="B85">
        <v>28</v>
      </c>
      <c r="C85">
        <v>983</v>
      </c>
      <c r="D85">
        <v>2267</v>
      </c>
      <c r="E85">
        <v>2270</v>
      </c>
      <c r="F85">
        <v>2036</v>
      </c>
      <c r="G85">
        <v>288</v>
      </c>
      <c r="H85" t="s">
        <v>54</v>
      </c>
      <c r="I85" t="s">
        <v>45</v>
      </c>
      <c r="J85">
        <v>29.2</v>
      </c>
      <c r="K85" s="1">
        <f t="shared" si="8"/>
        <v>2.0497698083202862</v>
      </c>
      <c r="L85" s="2">
        <f t="shared" si="9"/>
        <v>7.726212650507529</v>
      </c>
      <c r="M85" s="2">
        <f t="shared" si="10"/>
        <v>7.7275351104754479</v>
      </c>
      <c r="N85" s="2">
        <f t="shared" si="11"/>
        <v>7.6187423776704133</v>
      </c>
    </row>
    <row r="86" spans="1:14" x14ac:dyDescent="0.2">
      <c r="A86" s="4">
        <v>41507.665891203702</v>
      </c>
      <c r="B86">
        <v>28</v>
      </c>
      <c r="C86">
        <v>984</v>
      </c>
      <c r="D86">
        <v>2267</v>
      </c>
      <c r="E86">
        <v>2267</v>
      </c>
      <c r="F86">
        <v>2038</v>
      </c>
      <c r="G86">
        <v>288</v>
      </c>
      <c r="H86" t="s">
        <v>40</v>
      </c>
      <c r="I86" t="s">
        <v>50</v>
      </c>
      <c r="J86">
        <v>29.1</v>
      </c>
      <c r="K86" s="1">
        <f t="shared" si="8"/>
        <v>2.0561942236841197</v>
      </c>
      <c r="L86" s="2">
        <f t="shared" si="9"/>
        <v>7.726212650507529</v>
      </c>
      <c r="M86" s="2">
        <f t="shared" si="10"/>
        <v>7.726212650507529</v>
      </c>
      <c r="N86" s="2">
        <f t="shared" si="11"/>
        <v>7.6197242137826704</v>
      </c>
    </row>
    <row r="87" spans="1:14" x14ac:dyDescent="0.2">
      <c r="A87" s="4">
        <v>41507.666284722203</v>
      </c>
      <c r="B87">
        <v>28</v>
      </c>
      <c r="C87">
        <v>983</v>
      </c>
      <c r="D87">
        <v>2257</v>
      </c>
      <c r="E87">
        <v>2268</v>
      </c>
      <c r="F87">
        <v>2036</v>
      </c>
      <c r="G87">
        <v>288</v>
      </c>
      <c r="H87" t="s">
        <v>44</v>
      </c>
      <c r="I87" t="s">
        <v>17</v>
      </c>
      <c r="J87">
        <v>29</v>
      </c>
      <c r="K87" s="1">
        <f t="shared" si="8"/>
        <v>2.0626653396273142</v>
      </c>
      <c r="L87" s="2">
        <f t="shared" si="9"/>
        <v>7.7217917768175353</v>
      </c>
      <c r="M87" s="2">
        <f t="shared" si="10"/>
        <v>7.7266536648476425</v>
      </c>
      <c r="N87" s="2">
        <f t="shared" si="11"/>
        <v>7.6187423776704133</v>
      </c>
    </row>
    <row r="88" spans="1:14" x14ac:dyDescent="0.2">
      <c r="A88" s="4">
        <v>41507.683587963002</v>
      </c>
      <c r="B88">
        <v>27</v>
      </c>
      <c r="C88">
        <v>983</v>
      </c>
      <c r="D88">
        <v>2082</v>
      </c>
      <c r="E88">
        <v>2150</v>
      </c>
      <c r="F88">
        <v>1951</v>
      </c>
      <c r="G88">
        <v>298</v>
      </c>
      <c r="H88" t="s">
        <v>44</v>
      </c>
      <c r="I88" t="s">
        <v>21</v>
      </c>
      <c r="J88">
        <v>24.5</v>
      </c>
      <c r="K88" s="1">
        <f t="shared" si="8"/>
        <v>2.4114210147112347</v>
      </c>
      <c r="L88" s="2">
        <f t="shared" si="9"/>
        <v>7.6410842491749138</v>
      </c>
      <c r="M88" s="2">
        <f t="shared" si="10"/>
        <v>7.6732231211217083</v>
      </c>
      <c r="N88" s="2">
        <f t="shared" si="11"/>
        <v>7.5760973406231109</v>
      </c>
    </row>
    <row r="89" spans="1:14" x14ac:dyDescent="0.2">
      <c r="A89" s="4">
        <v>41507.683935185203</v>
      </c>
      <c r="B89">
        <v>27</v>
      </c>
      <c r="C89">
        <v>983</v>
      </c>
      <c r="D89">
        <v>2090</v>
      </c>
      <c r="E89">
        <v>2151</v>
      </c>
      <c r="F89">
        <v>1959</v>
      </c>
      <c r="G89">
        <v>298</v>
      </c>
      <c r="H89" t="s">
        <v>40</v>
      </c>
      <c r="I89" t="s">
        <v>46</v>
      </c>
      <c r="J89">
        <v>24.4</v>
      </c>
      <c r="K89" s="1">
        <f t="shared" si="8"/>
        <v>2.4206954169548149</v>
      </c>
      <c r="L89" s="2">
        <f t="shared" si="9"/>
        <v>7.6449193449588568</v>
      </c>
      <c r="M89" s="2">
        <f t="shared" si="10"/>
        <v>7.6736881292677301</v>
      </c>
      <c r="N89" s="2">
        <f t="shared" si="11"/>
        <v>7.580189417944541</v>
      </c>
    </row>
    <row r="90" spans="1:14" x14ac:dyDescent="0.2">
      <c r="A90" s="4">
        <v>41507.684282407397</v>
      </c>
      <c r="B90">
        <v>27</v>
      </c>
      <c r="C90">
        <v>983</v>
      </c>
      <c r="D90">
        <v>2088</v>
      </c>
      <c r="E90">
        <v>2147</v>
      </c>
      <c r="F90">
        <v>1953</v>
      </c>
      <c r="G90">
        <v>288</v>
      </c>
      <c r="H90" t="s">
        <v>40</v>
      </c>
      <c r="I90" t="s">
        <v>17</v>
      </c>
      <c r="J90">
        <v>24.3</v>
      </c>
      <c r="K90" s="1">
        <f t="shared" si="8"/>
        <v>2.430048864855296</v>
      </c>
      <c r="L90" s="2">
        <f t="shared" si="9"/>
        <v>7.643961949002529</v>
      </c>
      <c r="M90" s="2">
        <f t="shared" si="10"/>
        <v>7.6718267978787811</v>
      </c>
      <c r="N90" s="2">
        <f t="shared" si="11"/>
        <v>7.5771219308766788</v>
      </c>
    </row>
    <row r="91" spans="1:14" x14ac:dyDescent="0.2">
      <c r="A91" s="4">
        <v>41507.684560185196</v>
      </c>
      <c r="B91">
        <v>27</v>
      </c>
      <c r="C91">
        <v>983</v>
      </c>
      <c r="D91">
        <v>2080</v>
      </c>
      <c r="E91">
        <v>2148</v>
      </c>
      <c r="F91">
        <v>1954</v>
      </c>
      <c r="G91">
        <v>298</v>
      </c>
      <c r="H91" t="s">
        <v>44</v>
      </c>
      <c r="I91" t="s">
        <v>47</v>
      </c>
      <c r="J91">
        <v>24.3</v>
      </c>
      <c r="K91" s="1">
        <f t="shared" si="8"/>
        <v>2.430048864855296</v>
      </c>
      <c r="L91" s="2">
        <f t="shared" si="9"/>
        <v>7.6401231726953638</v>
      </c>
      <c r="M91" s="2">
        <f t="shared" si="10"/>
        <v>7.6722924556287557</v>
      </c>
      <c r="N91" s="2">
        <f t="shared" si="11"/>
        <v>7.5776338326027277</v>
      </c>
    </row>
    <row r="92" spans="1:14" x14ac:dyDescent="0.2">
      <c r="A92" s="4">
        <v>41507.684953703698</v>
      </c>
      <c r="B92">
        <v>27</v>
      </c>
      <c r="C92">
        <v>983</v>
      </c>
      <c r="D92">
        <v>2078</v>
      </c>
      <c r="E92">
        <v>2146</v>
      </c>
      <c r="F92">
        <v>1940</v>
      </c>
      <c r="G92">
        <v>288</v>
      </c>
      <c r="H92" t="s">
        <v>44</v>
      </c>
      <c r="I92" t="s">
        <v>47</v>
      </c>
      <c r="J92">
        <v>24.1</v>
      </c>
      <c r="K92" s="1">
        <f t="shared" si="8"/>
        <v>2.4489968224902685</v>
      </c>
      <c r="L92" s="2">
        <f t="shared" si="9"/>
        <v>7.6391611716591727</v>
      </c>
      <c r="M92" s="2">
        <f t="shared" si="10"/>
        <v>7.6713609231906439</v>
      </c>
      <c r="N92" s="2">
        <f t="shared" si="11"/>
        <v>7.5704432520573741</v>
      </c>
    </row>
    <row r="93" spans="1:14" x14ac:dyDescent="0.2">
      <c r="A93" s="4">
        <v>41507.700752314799</v>
      </c>
      <c r="B93">
        <v>27</v>
      </c>
      <c r="C93">
        <v>983</v>
      </c>
      <c r="D93">
        <v>1848</v>
      </c>
      <c r="E93">
        <v>1984</v>
      </c>
      <c r="F93">
        <v>1839</v>
      </c>
      <c r="G93">
        <v>278</v>
      </c>
      <c r="H93" t="s">
        <v>20</v>
      </c>
      <c r="I93" t="s">
        <v>50</v>
      </c>
      <c r="J93">
        <v>20</v>
      </c>
      <c r="K93" s="1">
        <f t="shared" si="8"/>
        <v>2.9238044001630876</v>
      </c>
      <c r="L93" s="2">
        <f t="shared" si="9"/>
        <v>7.5218592522016294</v>
      </c>
      <c r="M93" s="2">
        <f t="shared" si="10"/>
        <v>7.5928702878448178</v>
      </c>
      <c r="N93" s="2">
        <f t="shared" si="11"/>
        <v>7.5169772246043207</v>
      </c>
    </row>
    <row r="94" spans="1:14" x14ac:dyDescent="0.2">
      <c r="A94" s="4">
        <v>41507.701030092598</v>
      </c>
      <c r="B94">
        <v>27</v>
      </c>
      <c r="C94">
        <v>983</v>
      </c>
      <c r="D94">
        <v>1848</v>
      </c>
      <c r="E94">
        <v>1976</v>
      </c>
      <c r="F94">
        <v>1836</v>
      </c>
      <c r="G94">
        <v>288</v>
      </c>
      <c r="H94" t="s">
        <v>44</v>
      </c>
      <c r="I94" t="s">
        <v>17</v>
      </c>
      <c r="J94">
        <v>19.899999999999999</v>
      </c>
      <c r="K94" s="1">
        <f t="shared" ref="K94:K120" si="12">1/SIN(J94/180*PI())</f>
        <v>2.9378968253941249</v>
      </c>
      <c r="L94" s="2">
        <f t="shared" ref="L94:L120" si="13">LN(D94)</f>
        <v>7.5218592522016294</v>
      </c>
      <c r="M94" s="2">
        <f t="shared" ref="M94:M120" si="14">LN(E94)</f>
        <v>7.5888298783078127</v>
      </c>
      <c r="N94" s="2">
        <f t="shared" ref="N94:N120" si="15">LN(F94)</f>
        <v>7.5153445711804361</v>
      </c>
    </row>
    <row r="95" spans="1:14" x14ac:dyDescent="0.2">
      <c r="A95" s="4">
        <v>41507.701273148101</v>
      </c>
      <c r="B95">
        <v>27</v>
      </c>
      <c r="C95">
        <v>983</v>
      </c>
      <c r="D95">
        <v>1847</v>
      </c>
      <c r="E95">
        <v>1971</v>
      </c>
      <c r="F95">
        <v>1837</v>
      </c>
      <c r="G95">
        <v>288</v>
      </c>
      <c r="H95" t="s">
        <v>44</v>
      </c>
      <c r="I95" t="s">
        <v>17</v>
      </c>
      <c r="J95">
        <v>19.899999999999999</v>
      </c>
      <c r="K95" s="1">
        <f t="shared" si="12"/>
        <v>2.9378968253941249</v>
      </c>
      <c r="L95" s="2">
        <f t="shared" si="13"/>
        <v>7.5213179801992398</v>
      </c>
      <c r="M95" s="2">
        <f t="shared" si="14"/>
        <v>7.5862963071527201</v>
      </c>
      <c r="N95" s="2">
        <f t="shared" si="15"/>
        <v>7.5158890852151252</v>
      </c>
    </row>
    <row r="96" spans="1:14" x14ac:dyDescent="0.2">
      <c r="A96" s="4">
        <v>41507.701585648101</v>
      </c>
      <c r="B96">
        <v>27</v>
      </c>
      <c r="C96">
        <v>983</v>
      </c>
      <c r="D96">
        <v>1842</v>
      </c>
      <c r="E96">
        <v>1975</v>
      </c>
      <c r="F96">
        <v>1841</v>
      </c>
      <c r="G96">
        <v>278</v>
      </c>
      <c r="H96" t="s">
        <v>20</v>
      </c>
      <c r="I96" t="s">
        <v>50</v>
      </c>
      <c r="J96">
        <v>19.8</v>
      </c>
      <c r="K96" s="1">
        <f t="shared" si="12"/>
        <v>2.95213479280934</v>
      </c>
      <c r="L96" s="2">
        <f t="shared" si="13"/>
        <v>7.5186072168152522</v>
      </c>
      <c r="M96" s="2">
        <f t="shared" si="14"/>
        <v>7.5883236773352225</v>
      </c>
      <c r="N96" s="2">
        <f t="shared" si="15"/>
        <v>7.5180641812330782</v>
      </c>
    </row>
    <row r="97" spans="1:14" x14ac:dyDescent="0.2">
      <c r="A97" s="4">
        <v>41507.701898148101</v>
      </c>
      <c r="B97">
        <v>27</v>
      </c>
      <c r="C97">
        <v>983</v>
      </c>
      <c r="D97">
        <v>1837</v>
      </c>
      <c r="E97">
        <v>1961</v>
      </c>
      <c r="F97">
        <v>1834</v>
      </c>
      <c r="G97">
        <v>288</v>
      </c>
      <c r="H97" t="s">
        <v>20</v>
      </c>
      <c r="I97" t="s">
        <v>47</v>
      </c>
      <c r="J97">
        <v>19.7</v>
      </c>
      <c r="K97" s="1">
        <f t="shared" si="12"/>
        <v>2.9665205161234227</v>
      </c>
      <c r="L97" s="2">
        <f t="shared" si="13"/>
        <v>7.5158890852151252</v>
      </c>
      <c r="M97" s="2">
        <f t="shared" si="14"/>
        <v>7.5812098261963463</v>
      </c>
      <c r="N97" s="2">
        <f t="shared" si="15"/>
        <v>7.51425465281641</v>
      </c>
    </row>
    <row r="98" spans="1:14" x14ac:dyDescent="0.2">
      <c r="A98" s="4">
        <v>41507.715543981503</v>
      </c>
      <c r="B98">
        <v>26</v>
      </c>
      <c r="C98">
        <v>983</v>
      </c>
      <c r="D98">
        <v>1616</v>
      </c>
      <c r="E98">
        <v>1806</v>
      </c>
      <c r="F98">
        <v>1719</v>
      </c>
      <c r="G98">
        <v>288</v>
      </c>
      <c r="H98" t="s">
        <v>40</v>
      </c>
      <c r="I98" t="s">
        <v>17</v>
      </c>
      <c r="J98">
        <v>16.100000000000001</v>
      </c>
      <c r="K98" s="1">
        <f t="shared" si="12"/>
        <v>3.606012116891717</v>
      </c>
      <c r="L98" s="2">
        <f t="shared" si="13"/>
        <v>7.3877092390810404</v>
      </c>
      <c r="M98" s="2">
        <f t="shared" si="14"/>
        <v>7.4988697339769308</v>
      </c>
      <c r="N98" s="2">
        <f t="shared" si="15"/>
        <v>7.449498005382849</v>
      </c>
    </row>
    <row r="99" spans="1:14" x14ac:dyDescent="0.2">
      <c r="A99" s="4">
        <v>41507.715798611098</v>
      </c>
      <c r="B99">
        <v>26</v>
      </c>
      <c r="C99">
        <v>983</v>
      </c>
      <c r="D99">
        <v>1609</v>
      </c>
      <c r="E99">
        <v>1798</v>
      </c>
      <c r="F99">
        <v>1724</v>
      </c>
      <c r="G99">
        <v>288</v>
      </c>
      <c r="H99" t="s">
        <v>44</v>
      </c>
      <c r="I99" t="s">
        <v>50</v>
      </c>
      <c r="J99">
        <v>16</v>
      </c>
      <c r="K99" s="1">
        <f t="shared" si="12"/>
        <v>3.6279552785433005</v>
      </c>
      <c r="L99" s="2">
        <f t="shared" si="13"/>
        <v>7.3833681469923835</v>
      </c>
      <c r="M99" s="2">
        <f t="shared" si="14"/>
        <v>7.4944302150315654</v>
      </c>
      <c r="N99" s="2">
        <f t="shared" si="15"/>
        <v>7.4524024512236382</v>
      </c>
    </row>
    <row r="100" spans="1:14" x14ac:dyDescent="0.2">
      <c r="A100" s="4">
        <v>41507.716030092597</v>
      </c>
      <c r="B100">
        <v>57</v>
      </c>
      <c r="C100">
        <v>983</v>
      </c>
      <c r="D100">
        <v>1607</v>
      </c>
      <c r="E100">
        <v>1793</v>
      </c>
      <c r="F100">
        <v>1716</v>
      </c>
      <c r="G100">
        <v>288</v>
      </c>
      <c r="H100" t="s">
        <v>44</v>
      </c>
      <c r="I100" t="s">
        <v>50</v>
      </c>
      <c r="J100">
        <v>16</v>
      </c>
      <c r="K100" s="1">
        <f t="shared" si="12"/>
        <v>3.6279552785433005</v>
      </c>
      <c r="L100" s="2">
        <f t="shared" si="13"/>
        <v>7.3821243657375124</v>
      </c>
      <c r="M100" s="2">
        <f t="shared" si="14"/>
        <v>7.491645473605133</v>
      </c>
      <c r="N100" s="2">
        <f t="shared" si="15"/>
        <v>7.4477512800479078</v>
      </c>
    </row>
    <row r="101" spans="1:14" x14ac:dyDescent="0.2">
      <c r="A101" s="4">
        <v>41507.716261574104</v>
      </c>
      <c r="B101">
        <v>26</v>
      </c>
      <c r="C101">
        <v>983</v>
      </c>
      <c r="D101">
        <v>1604</v>
      </c>
      <c r="E101">
        <v>1795</v>
      </c>
      <c r="F101">
        <v>1723</v>
      </c>
      <c r="G101">
        <v>288</v>
      </c>
      <c r="H101" t="s">
        <v>44</v>
      </c>
      <c r="I101" t="s">
        <v>50</v>
      </c>
      <c r="J101">
        <v>15.9</v>
      </c>
      <c r="K101" s="1">
        <f t="shared" si="12"/>
        <v>3.6501783176812035</v>
      </c>
      <c r="L101" s="2">
        <f t="shared" si="13"/>
        <v>7.3802557884264601</v>
      </c>
      <c r="M101" s="2">
        <f t="shared" si="14"/>
        <v>7.4927603009223791</v>
      </c>
      <c r="N101" s="2">
        <f t="shared" si="15"/>
        <v>7.4518222365279296</v>
      </c>
    </row>
    <row r="102" spans="1:14" x14ac:dyDescent="0.2">
      <c r="A102" s="4">
        <v>41507.716469907398</v>
      </c>
      <c r="B102">
        <v>26</v>
      </c>
      <c r="C102">
        <v>983</v>
      </c>
      <c r="D102">
        <v>1603</v>
      </c>
      <c r="E102">
        <v>1790</v>
      </c>
      <c r="F102">
        <v>1713</v>
      </c>
      <c r="G102">
        <v>288</v>
      </c>
      <c r="H102" t="s">
        <v>40</v>
      </c>
      <c r="I102" t="s">
        <v>47</v>
      </c>
      <c r="J102">
        <v>15.9</v>
      </c>
      <c r="K102" s="1">
        <f t="shared" si="12"/>
        <v>3.6501783176812035</v>
      </c>
      <c r="L102" s="2">
        <f t="shared" si="13"/>
        <v>7.3796321526095525</v>
      </c>
      <c r="M102" s="2">
        <f t="shared" si="14"/>
        <v>7.4899708988348008</v>
      </c>
      <c r="N102" s="2">
        <f t="shared" si="15"/>
        <v>7.4460014983241196</v>
      </c>
    </row>
    <row r="103" spans="1:14" x14ac:dyDescent="0.2">
      <c r="A103" s="4">
        <v>41507.730659722198</v>
      </c>
      <c r="B103">
        <v>27</v>
      </c>
      <c r="C103">
        <v>983</v>
      </c>
      <c r="D103">
        <v>1280</v>
      </c>
      <c r="E103">
        <v>1518</v>
      </c>
      <c r="F103">
        <v>1520</v>
      </c>
      <c r="G103">
        <v>288</v>
      </c>
      <c r="H103" t="s">
        <v>40</v>
      </c>
      <c r="I103" t="s">
        <v>39</v>
      </c>
      <c r="J103">
        <v>12.1</v>
      </c>
      <c r="K103" s="1">
        <f t="shared" si="12"/>
        <v>4.7705698681792068</v>
      </c>
      <c r="L103" s="2">
        <f t="shared" si="13"/>
        <v>7.1546153569136628</v>
      </c>
      <c r="M103" s="2">
        <f t="shared" si="14"/>
        <v>7.3251489579555749</v>
      </c>
      <c r="N103" s="2">
        <f t="shared" si="15"/>
        <v>7.3264656138403224</v>
      </c>
    </row>
    <row r="104" spans="1:14" x14ac:dyDescent="0.2">
      <c r="A104" s="4">
        <v>41507.730995370403</v>
      </c>
      <c r="B104">
        <v>27</v>
      </c>
      <c r="C104">
        <v>983</v>
      </c>
      <c r="D104">
        <v>1232</v>
      </c>
      <c r="E104">
        <v>1475</v>
      </c>
      <c r="F104">
        <v>1474</v>
      </c>
      <c r="G104">
        <v>288</v>
      </c>
      <c r="H104" t="s">
        <v>52</v>
      </c>
      <c r="I104" t="s">
        <v>39</v>
      </c>
      <c r="J104">
        <v>12</v>
      </c>
      <c r="K104" s="1">
        <f t="shared" si="12"/>
        <v>4.8097343447441316</v>
      </c>
      <c r="L104" s="2">
        <f t="shared" si="13"/>
        <v>7.1163941440934648</v>
      </c>
      <c r="M104" s="2">
        <f t="shared" si="14"/>
        <v>7.2964132687739198</v>
      </c>
      <c r="N104" s="2">
        <f t="shared" si="15"/>
        <v>7.2957350727492818</v>
      </c>
    </row>
    <row r="105" spans="1:14" x14ac:dyDescent="0.2">
      <c r="A105" s="4">
        <v>41507.731874999998</v>
      </c>
      <c r="B105">
        <v>27</v>
      </c>
      <c r="C105">
        <v>983</v>
      </c>
      <c r="D105">
        <v>1140</v>
      </c>
      <c r="E105">
        <v>1372</v>
      </c>
      <c r="F105">
        <v>1373</v>
      </c>
      <c r="G105">
        <v>288</v>
      </c>
      <c r="H105" t="s">
        <v>55</v>
      </c>
      <c r="I105" t="s">
        <v>33</v>
      </c>
      <c r="J105">
        <v>11.8</v>
      </c>
      <c r="K105" s="1">
        <f t="shared" si="12"/>
        <v>4.8900699597548041</v>
      </c>
      <c r="L105" s="2">
        <f t="shared" si="13"/>
        <v>7.0387835413885416</v>
      </c>
      <c r="M105" s="2">
        <f t="shared" si="14"/>
        <v>7.2240248082858303</v>
      </c>
      <c r="N105" s="2">
        <f t="shared" si="15"/>
        <v>7.224753405767971</v>
      </c>
    </row>
    <row r="106" spans="1:14" x14ac:dyDescent="0.2">
      <c r="A106" s="4">
        <v>41507.7323958333</v>
      </c>
      <c r="B106">
        <v>27</v>
      </c>
      <c r="C106">
        <v>983</v>
      </c>
      <c r="D106">
        <v>1124</v>
      </c>
      <c r="E106">
        <v>1356</v>
      </c>
      <c r="F106">
        <v>1350</v>
      </c>
      <c r="G106">
        <v>278</v>
      </c>
      <c r="H106" t="s">
        <v>56</v>
      </c>
      <c r="I106" t="s">
        <v>57</v>
      </c>
      <c r="J106">
        <v>11.7</v>
      </c>
      <c r="K106" s="1">
        <f t="shared" si="12"/>
        <v>4.9312753949498598</v>
      </c>
      <c r="L106" s="2">
        <f t="shared" si="13"/>
        <v>7.0246490304536362</v>
      </c>
      <c r="M106" s="2">
        <f t="shared" si="14"/>
        <v>7.2122944685003407</v>
      </c>
      <c r="N106" s="2">
        <f t="shared" si="15"/>
        <v>7.2078598714324755</v>
      </c>
    </row>
    <row r="107" spans="1:14" x14ac:dyDescent="0.2">
      <c r="A107" s="4">
        <v>41507.733391203699</v>
      </c>
      <c r="B107">
        <v>26</v>
      </c>
      <c r="C107">
        <v>983</v>
      </c>
      <c r="D107">
        <v>1201</v>
      </c>
      <c r="E107">
        <v>1463</v>
      </c>
      <c r="F107">
        <v>1473</v>
      </c>
      <c r="G107">
        <v>288</v>
      </c>
      <c r="H107" t="s">
        <v>58</v>
      </c>
      <c r="I107" t="s">
        <v>50</v>
      </c>
      <c r="J107">
        <v>11.4</v>
      </c>
      <c r="K107" s="1">
        <f t="shared" si="12"/>
        <v>5.0592606279225549</v>
      </c>
      <c r="L107" s="2">
        <f t="shared" si="13"/>
        <v>7.0909098220799835</v>
      </c>
      <c r="M107" s="2">
        <f t="shared" si="14"/>
        <v>7.2882444010201244</v>
      </c>
      <c r="N107" s="2">
        <f t="shared" si="15"/>
        <v>7.2950564164626304</v>
      </c>
    </row>
    <row r="108" spans="1:14" x14ac:dyDescent="0.2">
      <c r="A108" s="4">
        <v>41507.733576388899</v>
      </c>
      <c r="B108">
        <v>26</v>
      </c>
      <c r="C108">
        <v>983</v>
      </c>
      <c r="D108">
        <v>1207</v>
      </c>
      <c r="E108">
        <v>1462</v>
      </c>
      <c r="F108">
        <v>1465</v>
      </c>
      <c r="G108">
        <v>288</v>
      </c>
      <c r="H108" t="s">
        <v>59</v>
      </c>
      <c r="I108" t="s">
        <v>50</v>
      </c>
      <c r="J108">
        <v>11.4</v>
      </c>
      <c r="K108" s="1">
        <f t="shared" si="12"/>
        <v>5.0592606279225549</v>
      </c>
      <c r="L108" s="2">
        <f t="shared" si="13"/>
        <v>7.0958932210975316</v>
      </c>
      <c r="M108" s="2">
        <f t="shared" si="14"/>
        <v>7.2875606403097235</v>
      </c>
      <c r="N108" s="2">
        <f t="shared" si="15"/>
        <v>7.2896105214511673</v>
      </c>
    </row>
    <row r="109" spans="1:14" x14ac:dyDescent="0.2">
      <c r="A109" s="4">
        <v>41507.734004629601</v>
      </c>
      <c r="B109">
        <v>26</v>
      </c>
      <c r="C109">
        <v>983</v>
      </c>
      <c r="D109">
        <v>1135</v>
      </c>
      <c r="E109">
        <v>1385</v>
      </c>
      <c r="F109">
        <v>1401</v>
      </c>
      <c r="G109">
        <v>288</v>
      </c>
      <c r="H109" t="s">
        <v>60</v>
      </c>
      <c r="I109" t="s">
        <v>47</v>
      </c>
      <c r="J109">
        <v>11.2</v>
      </c>
      <c r="K109" s="1">
        <f t="shared" si="12"/>
        <v>5.1484199047134149</v>
      </c>
      <c r="L109" s="2">
        <f t="shared" si="13"/>
        <v>7.0343879299155034</v>
      </c>
      <c r="M109" s="2">
        <f t="shared" si="14"/>
        <v>7.233455418621439</v>
      </c>
      <c r="N109" s="2">
        <f t="shared" si="15"/>
        <v>7.2449415463370066</v>
      </c>
    </row>
    <row r="110" spans="1:14" x14ac:dyDescent="0.2">
      <c r="A110" s="4">
        <v>41507.734652777799</v>
      </c>
      <c r="B110">
        <v>26</v>
      </c>
      <c r="C110">
        <v>983</v>
      </c>
      <c r="D110">
        <v>1180</v>
      </c>
      <c r="E110">
        <v>1442</v>
      </c>
      <c r="F110">
        <v>1467</v>
      </c>
      <c r="G110">
        <v>288</v>
      </c>
      <c r="H110" t="s">
        <v>61</v>
      </c>
      <c r="I110" t="s">
        <v>62</v>
      </c>
      <c r="J110">
        <v>11.1</v>
      </c>
      <c r="K110" s="1">
        <f t="shared" si="12"/>
        <v>5.1942124737513078</v>
      </c>
      <c r="L110" s="2">
        <f t="shared" si="13"/>
        <v>7.0732697174597101</v>
      </c>
      <c r="M110" s="2">
        <f t="shared" si="14"/>
        <v>7.2737863178448947</v>
      </c>
      <c r="N110" s="2">
        <f t="shared" si="15"/>
        <v>7.2909747781429814</v>
      </c>
    </row>
    <row r="111" spans="1:14" x14ac:dyDescent="0.2">
      <c r="A111" s="4">
        <v>41507.734756944497</v>
      </c>
      <c r="B111">
        <v>26</v>
      </c>
      <c r="C111">
        <v>983</v>
      </c>
      <c r="D111">
        <v>1176</v>
      </c>
      <c r="E111">
        <v>1435</v>
      </c>
      <c r="F111">
        <v>1460</v>
      </c>
      <c r="G111">
        <v>288</v>
      </c>
      <c r="H111" t="s">
        <v>61</v>
      </c>
      <c r="I111" t="s">
        <v>62</v>
      </c>
      <c r="J111">
        <v>11.1</v>
      </c>
      <c r="K111" s="1">
        <f t="shared" si="12"/>
        <v>5.1942124737513078</v>
      </c>
      <c r="L111" s="2">
        <f t="shared" si="13"/>
        <v>7.0698741284585722</v>
      </c>
      <c r="M111" s="2">
        <f t="shared" si="14"/>
        <v>7.2689201281937219</v>
      </c>
      <c r="N111" s="2">
        <f t="shared" si="15"/>
        <v>7.2861917147023822</v>
      </c>
    </row>
    <row r="112" spans="1:14" x14ac:dyDescent="0.2">
      <c r="A112" s="4">
        <v>41507.735173611101</v>
      </c>
      <c r="B112">
        <v>26</v>
      </c>
      <c r="C112">
        <v>983</v>
      </c>
      <c r="D112">
        <v>1162</v>
      </c>
      <c r="E112">
        <v>1429</v>
      </c>
      <c r="F112">
        <v>1457</v>
      </c>
      <c r="G112">
        <v>288</v>
      </c>
      <c r="H112" t="s">
        <v>60</v>
      </c>
      <c r="I112" t="s">
        <v>62</v>
      </c>
      <c r="J112">
        <v>10.9</v>
      </c>
      <c r="K112" s="1">
        <f t="shared" si="12"/>
        <v>5.2883347382065589</v>
      </c>
      <c r="L112" s="2">
        <f t="shared" si="13"/>
        <v>7.0578979374118562</v>
      </c>
      <c r="M112" s="2">
        <f t="shared" si="14"/>
        <v>7.2647301779298674</v>
      </c>
      <c r="N112" s="2">
        <f t="shared" si="15"/>
        <v>7.2841348061952047</v>
      </c>
    </row>
    <row r="113" spans="1:14" x14ac:dyDescent="0.2">
      <c r="A113" s="4">
        <v>41507.735324074099</v>
      </c>
      <c r="B113">
        <v>26</v>
      </c>
      <c r="C113">
        <v>983</v>
      </c>
      <c r="D113">
        <v>1153</v>
      </c>
      <c r="E113">
        <v>1413</v>
      </c>
      <c r="F113">
        <v>1448</v>
      </c>
      <c r="G113">
        <v>288</v>
      </c>
      <c r="H113" t="s">
        <v>63</v>
      </c>
      <c r="I113" t="s">
        <v>21</v>
      </c>
      <c r="J113">
        <v>10.9</v>
      </c>
      <c r="K113" s="1">
        <f t="shared" si="12"/>
        <v>5.2883347382065589</v>
      </c>
      <c r="L113" s="2">
        <f t="shared" si="13"/>
        <v>7.0501225202690589</v>
      </c>
      <c r="M113" s="2">
        <f t="shared" si="14"/>
        <v>7.2534703826845277</v>
      </c>
      <c r="N113" s="2">
        <f t="shared" si="15"/>
        <v>7.2779385729456614</v>
      </c>
    </row>
    <row r="114" spans="1:14" x14ac:dyDescent="0.2">
      <c r="A114" s="4">
        <v>41507.742800925902</v>
      </c>
      <c r="B114">
        <v>25</v>
      </c>
      <c r="C114">
        <v>981</v>
      </c>
      <c r="D114">
        <v>976</v>
      </c>
      <c r="E114">
        <v>1273</v>
      </c>
      <c r="F114">
        <v>1349</v>
      </c>
      <c r="G114">
        <v>308</v>
      </c>
      <c r="H114" t="s">
        <v>64</v>
      </c>
      <c r="I114" t="s">
        <v>23</v>
      </c>
      <c r="J114">
        <v>8.9</v>
      </c>
      <c r="K114" s="1">
        <f t="shared" si="12"/>
        <v>6.4636901498282802</v>
      </c>
      <c r="L114" s="2">
        <f t="shared" si="13"/>
        <v>6.8834625864130921</v>
      </c>
      <c r="M114" s="2">
        <f t="shared" si="14"/>
        <v>7.1491315985574069</v>
      </c>
      <c r="N114" s="2">
        <f t="shared" si="15"/>
        <v>7.2071188562077557</v>
      </c>
    </row>
    <row r="115" spans="1:14" x14ac:dyDescent="0.2">
      <c r="A115" s="4">
        <v>41507.743009259299</v>
      </c>
      <c r="B115">
        <v>25</v>
      </c>
      <c r="C115">
        <v>981</v>
      </c>
      <c r="D115">
        <v>967</v>
      </c>
      <c r="E115">
        <v>1260</v>
      </c>
      <c r="F115">
        <v>1348</v>
      </c>
      <c r="G115">
        <v>308</v>
      </c>
      <c r="H115" t="s">
        <v>64</v>
      </c>
      <c r="I115" t="s">
        <v>23</v>
      </c>
      <c r="J115">
        <v>8.9</v>
      </c>
      <c r="K115" s="1">
        <f t="shared" si="12"/>
        <v>6.4636901498282802</v>
      </c>
      <c r="L115" s="2">
        <f t="shared" si="13"/>
        <v>6.8741984954532942</v>
      </c>
      <c r="M115" s="2">
        <f t="shared" si="14"/>
        <v>7.1388669999455239</v>
      </c>
      <c r="N115" s="2">
        <f t="shared" si="15"/>
        <v>7.2063772914722524</v>
      </c>
    </row>
    <row r="116" spans="1:14" x14ac:dyDescent="0.2">
      <c r="A116" s="4">
        <v>41507.743240740703</v>
      </c>
      <c r="B116">
        <v>25</v>
      </c>
      <c r="C116">
        <v>981</v>
      </c>
      <c r="D116">
        <v>961</v>
      </c>
      <c r="E116">
        <v>1260</v>
      </c>
      <c r="F116">
        <v>1348</v>
      </c>
      <c r="G116">
        <v>308</v>
      </c>
      <c r="H116" t="s">
        <v>65</v>
      </c>
      <c r="I116" t="s">
        <v>23</v>
      </c>
      <c r="J116">
        <v>8.8000000000000007</v>
      </c>
      <c r="K116" s="1">
        <f t="shared" si="12"/>
        <v>6.5365528227290941</v>
      </c>
      <c r="L116" s="2">
        <f t="shared" si="13"/>
        <v>6.8679744089702925</v>
      </c>
      <c r="M116" s="2">
        <f t="shared" si="14"/>
        <v>7.1388669999455239</v>
      </c>
      <c r="N116" s="2">
        <f t="shared" si="15"/>
        <v>7.2063772914722524</v>
      </c>
    </row>
    <row r="117" spans="1:14" x14ac:dyDescent="0.2">
      <c r="A117" s="4">
        <v>41507.743414351899</v>
      </c>
      <c r="B117">
        <v>25</v>
      </c>
      <c r="C117">
        <v>981</v>
      </c>
      <c r="D117">
        <v>955</v>
      </c>
      <c r="E117">
        <v>1249</v>
      </c>
      <c r="F117">
        <v>1344</v>
      </c>
      <c r="G117">
        <v>308</v>
      </c>
      <c r="H117" t="s">
        <v>65</v>
      </c>
      <c r="I117" t="s">
        <v>23</v>
      </c>
      <c r="J117">
        <v>8.8000000000000007</v>
      </c>
      <c r="K117" s="1">
        <f t="shared" si="12"/>
        <v>6.5365528227290941</v>
      </c>
      <c r="L117" s="2">
        <f t="shared" si="13"/>
        <v>6.8617113404807304</v>
      </c>
      <c r="M117" s="2">
        <f t="shared" si="14"/>
        <v>7.1300985101255776</v>
      </c>
      <c r="N117" s="2">
        <f t="shared" si="15"/>
        <v>7.203405521083095</v>
      </c>
    </row>
    <row r="118" spans="1:14" x14ac:dyDescent="0.2">
      <c r="A118" s="4">
        <v>41507.743634259299</v>
      </c>
      <c r="B118">
        <v>25</v>
      </c>
      <c r="C118">
        <v>981</v>
      </c>
      <c r="D118">
        <v>940</v>
      </c>
      <c r="E118">
        <v>1245</v>
      </c>
      <c r="F118">
        <v>1336</v>
      </c>
      <c r="G118">
        <v>308</v>
      </c>
      <c r="H118" t="s">
        <v>65</v>
      </c>
      <c r="I118" t="s">
        <v>23</v>
      </c>
      <c r="J118">
        <v>8.6999999999999993</v>
      </c>
      <c r="K118" s="1">
        <f t="shared" si="12"/>
        <v>6.6110972978039504</v>
      </c>
      <c r="L118" s="2">
        <f t="shared" si="13"/>
        <v>6.8458798752640497</v>
      </c>
      <c r="M118" s="2">
        <f t="shared" si="14"/>
        <v>7.1268908088988079</v>
      </c>
      <c r="N118" s="2">
        <f t="shared" si="15"/>
        <v>7.1974353540965907</v>
      </c>
    </row>
    <row r="119" spans="1:14" x14ac:dyDescent="0.2">
      <c r="A119" s="4">
        <v>41507.7438541667</v>
      </c>
      <c r="B119">
        <v>25</v>
      </c>
      <c r="C119">
        <v>981</v>
      </c>
      <c r="D119">
        <v>931</v>
      </c>
      <c r="E119">
        <v>1237</v>
      </c>
      <c r="F119">
        <v>1331</v>
      </c>
      <c r="G119">
        <v>308</v>
      </c>
      <c r="H119" t="s">
        <v>65</v>
      </c>
      <c r="I119" t="s">
        <v>23</v>
      </c>
      <c r="J119">
        <v>8.6999999999999993</v>
      </c>
      <c r="K119" s="1">
        <f t="shared" si="12"/>
        <v>6.6110972978039504</v>
      </c>
      <c r="L119" s="2">
        <f t="shared" si="13"/>
        <v>6.8362592772770672</v>
      </c>
      <c r="M119" s="2">
        <f t="shared" si="14"/>
        <v>7.1204443723924875</v>
      </c>
      <c r="N119" s="2">
        <f t="shared" si="15"/>
        <v>7.193685818395112</v>
      </c>
    </row>
    <row r="120" spans="1:14" x14ac:dyDescent="0.2">
      <c r="A120" s="4">
        <v>41507.7440740741</v>
      </c>
      <c r="B120">
        <v>25</v>
      </c>
      <c r="C120">
        <v>981</v>
      </c>
      <c r="D120">
        <v>928</v>
      </c>
      <c r="E120">
        <v>1235</v>
      </c>
      <c r="F120">
        <v>1329</v>
      </c>
      <c r="G120">
        <v>308</v>
      </c>
      <c r="H120" t="s">
        <v>65</v>
      </c>
      <c r="I120" t="s">
        <v>23</v>
      </c>
      <c r="J120">
        <v>8.6</v>
      </c>
      <c r="K120" s="1">
        <f t="shared" si="12"/>
        <v>6.6873822400149558</v>
      </c>
      <c r="L120" s="2">
        <f t="shared" si="13"/>
        <v>6.8330317327862007</v>
      </c>
      <c r="M120" s="2">
        <f t="shared" si="14"/>
        <v>7.1188262490620779</v>
      </c>
      <c r="N120" s="2">
        <f t="shared" si="15"/>
        <v>7.1921820587132457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Calitoo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FBOUCHAR</cp:lastModifiedBy>
  <cp:revision>1</cp:revision>
  <dcterms:created xsi:type="dcterms:W3CDTF">2013-09-04T11:24:33Z</dcterms:created>
  <dcterms:modified xsi:type="dcterms:W3CDTF">2013-09-25T08:22:04Z</dcterms:modified>
</cp:coreProperties>
</file>